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20730" windowHeight="11760" activeTab="2"/>
  </bookViews>
  <sheets>
    <sheet name="9 класс" sheetId="28" r:id="rId1"/>
    <sheet name="10 класс" sheetId="30" r:id="rId2"/>
    <sheet name="11 класс" sheetId="29" r:id="rId3"/>
  </sheets>
  <definedNames>
    <definedName name="_xlnm._FilterDatabase" localSheetId="1" hidden="1">'10 класс'!$B$4:$O$26</definedName>
    <definedName name="_xlnm._FilterDatabase" localSheetId="2" hidden="1">'11 класс'!$B$4:$O$25</definedName>
    <definedName name="_xlnm._FilterDatabase" localSheetId="0" hidden="1">'9 класс'!$B$4:$O$43</definedName>
    <definedName name="_xlnm.Print_Titles" localSheetId="1">'10 класс'!$4:$4</definedName>
    <definedName name="_xlnm.Print_Titles" localSheetId="2">'11 класс'!$4:$4</definedName>
    <definedName name="_xlnm.Print_Titles" localSheetId="0">'9 класс'!$4:$4</definedName>
  </definedNames>
  <calcPr calcId="152511" fullCalcOnLoad="1"/>
</workbook>
</file>

<file path=xl/calcChain.xml><?xml version="1.0" encoding="utf-8"?>
<calcChain xmlns="http://schemas.openxmlformats.org/spreadsheetml/2006/main">
  <c r="A10" i="28"/>
  <c r="L32"/>
  <c r="A24" i="29"/>
  <c r="L24"/>
  <c r="L9"/>
  <c r="L8"/>
  <c r="L6"/>
  <c r="L5"/>
  <c r="L7"/>
  <c r="L10"/>
  <c r="L11"/>
  <c r="L18"/>
  <c r="L21"/>
  <c r="L17"/>
  <c r="L19"/>
  <c r="L15"/>
  <c r="L20"/>
  <c r="L25"/>
  <c r="L22"/>
  <c r="L23"/>
  <c r="L13"/>
  <c r="L16"/>
  <c r="L14"/>
  <c r="L12"/>
  <c r="L5" i="30"/>
  <c r="L7"/>
  <c r="L24"/>
  <c r="L11"/>
  <c r="L6"/>
  <c r="L12"/>
  <c r="L19"/>
  <c r="L10"/>
  <c r="L9"/>
  <c r="L8"/>
  <c r="L18"/>
  <c r="L13"/>
  <c r="L17"/>
  <c r="L23"/>
  <c r="L22"/>
  <c r="L26"/>
  <c r="L14"/>
  <c r="L21"/>
  <c r="L20"/>
  <c r="L15"/>
  <c r="L25"/>
  <c r="L16"/>
  <c r="L13" i="28"/>
  <c r="L11"/>
  <c r="L7"/>
  <c r="L6"/>
  <c r="L5"/>
  <c r="L26"/>
  <c r="L21"/>
  <c r="L33"/>
  <c r="L34"/>
  <c r="L19"/>
  <c r="L8"/>
  <c r="L17"/>
  <c r="L29"/>
  <c r="L37"/>
  <c r="L9"/>
  <c r="L18"/>
  <c r="L16"/>
  <c r="L31"/>
  <c r="L15"/>
  <c r="L12"/>
  <c r="L39"/>
  <c r="L10"/>
  <c r="L14"/>
  <c r="L38"/>
  <c r="L24"/>
  <c r="L35"/>
  <c r="L43"/>
  <c r="L30"/>
  <c r="L42"/>
  <c r="L40"/>
  <c r="L36"/>
  <c r="L25"/>
  <c r="L23"/>
  <c r="L20"/>
  <c r="L41"/>
  <c r="L22"/>
  <c r="L27"/>
  <c r="L28"/>
  <c r="A26" i="30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25" i="29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3" i="28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9"/>
  <c r="A8"/>
  <c r="A7"/>
  <c r="A6"/>
  <c r="A5"/>
</calcChain>
</file>

<file path=xl/sharedStrings.xml><?xml version="1.0" encoding="utf-8"?>
<sst xmlns="http://schemas.openxmlformats.org/spreadsheetml/2006/main" count="502" uniqueCount="249">
  <si>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</si>
  <si>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</si>
  <si>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</si>
  <si>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</si>
  <si>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</si>
  <si>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</si>
  <si>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</si>
  <si>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</si>
  <si>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Николаевич</t>
  </si>
  <si>
    <t>Владимировна</t>
  </si>
  <si>
    <t>Александровна</t>
  </si>
  <si>
    <t>Сергеевич</t>
  </si>
  <si>
    <t>Сергеевна</t>
  </si>
  <si>
    <t>Анастасия</t>
  </si>
  <si>
    <t>Викторовна</t>
  </si>
  <si>
    <t>Владимир</t>
  </si>
  <si>
    <t>Юлия</t>
  </si>
  <si>
    <t>Вячеславовна</t>
  </si>
  <si>
    <t>Виктория</t>
  </si>
  <si>
    <t>Ольга</t>
  </si>
  <si>
    <t>Алексеевна</t>
  </si>
  <si>
    <t>Валерия</t>
  </si>
  <si>
    <t>Андреевна</t>
  </si>
  <si>
    <t>Сергей</t>
  </si>
  <si>
    <t>Игоревна</t>
  </si>
  <si>
    <t>Владислав</t>
  </si>
  <si>
    <t>Александрович</t>
  </si>
  <si>
    <t>Юрьевич</t>
  </si>
  <si>
    <t>Иван</t>
  </si>
  <si>
    <t>Максим</t>
  </si>
  <si>
    <t>Алексей</t>
  </si>
  <si>
    <t>Олеговна</t>
  </si>
  <si>
    <t>Дмитрий</t>
  </si>
  <si>
    <t>Дарья</t>
  </si>
  <si>
    <t>Илья</t>
  </si>
  <si>
    <t>Владимирович</t>
  </si>
  <si>
    <t>Андреевич</t>
  </si>
  <si>
    <t>Евгеньевич</t>
  </si>
  <si>
    <t>Кирилл</t>
  </si>
  <si>
    <t>Алексеевич</t>
  </si>
  <si>
    <t>Даниил</t>
  </si>
  <si>
    <t>Евгений</t>
  </si>
  <si>
    <t>Вячеславович</t>
  </si>
  <si>
    <t>Олегович</t>
  </si>
  <si>
    <t>Игоревич</t>
  </si>
  <si>
    <t>Олег</t>
  </si>
  <si>
    <t>Максимовна</t>
  </si>
  <si>
    <t>Вадим</t>
  </si>
  <si>
    <t>Романович</t>
  </si>
  <si>
    <t>Елизавета</t>
  </si>
  <si>
    <t>Анна</t>
  </si>
  <si>
    <t>Алина</t>
  </si>
  <si>
    <t>Александр</t>
  </si>
  <si>
    <t>Марина</t>
  </si>
  <si>
    <t>Евгеньевна</t>
  </si>
  <si>
    <t>Вадимович</t>
  </si>
  <si>
    <t>Андрей</t>
  </si>
  <si>
    <t>Данила</t>
  </si>
  <si>
    <t>Арина</t>
  </si>
  <si>
    <t>Валерьевна</t>
  </si>
  <si>
    <t>Михайловна</t>
  </si>
  <si>
    <t>Кристина</t>
  </si>
  <si>
    <t>Николаевна</t>
  </si>
  <si>
    <t>Артем</t>
  </si>
  <si>
    <t>Никита</t>
  </si>
  <si>
    <t>Горбунова</t>
  </si>
  <si>
    <t>Диана</t>
  </si>
  <si>
    <t xml:space="preserve">Никита </t>
  </si>
  <si>
    <t>Татьяна</t>
  </si>
  <si>
    <t>Викторович</t>
  </si>
  <si>
    <t>Антон</t>
  </si>
  <si>
    <t>Петровна</t>
  </si>
  <si>
    <t>Юрий</t>
  </si>
  <si>
    <t>Ардатовский</t>
  </si>
  <si>
    <t>Атюрьевский</t>
  </si>
  <si>
    <t>Атяшевский</t>
  </si>
  <si>
    <t>МБОУ "Большеманадышская средняя школа"</t>
  </si>
  <si>
    <t>МАОУ "Козловская средняя школа"</t>
  </si>
  <si>
    <t>Большеберезниковский</t>
  </si>
  <si>
    <t>Дубенский</t>
  </si>
  <si>
    <t>Зубово-Полянский</t>
  </si>
  <si>
    <t>Захарова</t>
  </si>
  <si>
    <t>Кадошкинский</t>
  </si>
  <si>
    <t>Ковылкинский</t>
  </si>
  <si>
    <t xml:space="preserve">Сергеевна </t>
  </si>
  <si>
    <t>Краснослободский</t>
  </si>
  <si>
    <t>МБОУ "Краснослободский многопрофильный лицей"</t>
  </si>
  <si>
    <t>МБОУ "Краснослободская СОШ №1"</t>
  </si>
  <si>
    <t>Лямбирский</t>
  </si>
  <si>
    <t>МОУ "Большеелховская СОШ"</t>
  </si>
  <si>
    <t>МБОУ "Ромодановская СОШ №1"</t>
  </si>
  <si>
    <t>Ромодановский</t>
  </si>
  <si>
    <t>Старошайговский</t>
  </si>
  <si>
    <t>МОУ "Старошайговская СОШ №2"</t>
  </si>
  <si>
    <t>Теньгушевский</t>
  </si>
  <si>
    <t>Торбеевский</t>
  </si>
  <si>
    <t>Чамзинский</t>
  </si>
  <si>
    <t>МБОУ "ЧСОШ №2"</t>
  </si>
  <si>
    <t>МБОУ "КСОШ №3"</t>
  </si>
  <si>
    <t>Председатель жюри:</t>
  </si>
  <si>
    <t>Секретарь жюри:</t>
  </si>
  <si>
    <t>Члены жюри:</t>
  </si>
  <si>
    <t>МОУ "Лицей № 7"</t>
  </si>
  <si>
    <t>МОУ "Лицей № 4"</t>
  </si>
  <si>
    <t>МОУ "СОШ № 40"</t>
  </si>
  <si>
    <t>МОУ "СОШ № 27"</t>
  </si>
  <si>
    <t>Антонович</t>
  </si>
  <si>
    <t xml:space="preserve">Елена </t>
  </si>
  <si>
    <t>МОУ "Луховский лицей"</t>
  </si>
  <si>
    <t>Зыков</t>
  </si>
  <si>
    <t>Гуськов</t>
  </si>
  <si>
    <t>Григорий</t>
  </si>
  <si>
    <t>Азат</t>
  </si>
  <si>
    <t>Исламович</t>
  </si>
  <si>
    <t>Криушенков</t>
  </si>
  <si>
    <t>Артур</t>
  </si>
  <si>
    <t>г.о. Саранск</t>
  </si>
  <si>
    <t>Сулбаев</t>
  </si>
  <si>
    <t>Ангелина</t>
  </si>
  <si>
    <t>Морозова</t>
  </si>
  <si>
    <t>Павлович</t>
  </si>
  <si>
    <t>Аношкина</t>
  </si>
  <si>
    <t>МБОУ "Торбеевская СОШ №1"</t>
  </si>
  <si>
    <t>Жамков</t>
  </si>
  <si>
    <t>Зуева</t>
  </si>
  <si>
    <t>Беляев</t>
  </si>
  <si>
    <t>Альберт</t>
  </si>
  <si>
    <t>Малькина</t>
  </si>
  <si>
    <t xml:space="preserve">Егор </t>
  </si>
  <si>
    <t>Витальевич</t>
  </si>
  <si>
    <t xml:space="preserve">Андрей </t>
  </si>
  <si>
    <t xml:space="preserve">Цапаев </t>
  </si>
  <si>
    <t xml:space="preserve">Салахутдинова </t>
  </si>
  <si>
    <t xml:space="preserve">Делия </t>
  </si>
  <si>
    <t>Синютина</t>
  </si>
  <si>
    <t xml:space="preserve">Шигаева </t>
  </si>
  <si>
    <t>Ермаков</t>
  </si>
  <si>
    <t>Чижов</t>
  </si>
  <si>
    <t xml:space="preserve">Пылайкин </t>
  </si>
  <si>
    <t xml:space="preserve">Захар </t>
  </si>
  <si>
    <t xml:space="preserve">Тропина </t>
  </si>
  <si>
    <t>Юркова</t>
  </si>
  <si>
    <t>Гостева</t>
  </si>
  <si>
    <t xml:space="preserve">Станислав </t>
  </si>
  <si>
    <t>Валентинович</t>
  </si>
  <si>
    <t xml:space="preserve">Егерев </t>
  </si>
  <si>
    <t xml:space="preserve">Артем </t>
  </si>
  <si>
    <t>Балашов</t>
  </si>
  <si>
    <t>Бородулина</t>
  </si>
  <si>
    <t>Кибакова</t>
  </si>
  <si>
    <t>Николашин</t>
  </si>
  <si>
    <t>Валерий</t>
  </si>
  <si>
    <t>Ахобадзе</t>
  </si>
  <si>
    <t>Лиза</t>
  </si>
  <si>
    <t>Кобовна</t>
  </si>
  <si>
    <t>Розяева</t>
  </si>
  <si>
    <t>Жадяева</t>
  </si>
  <si>
    <t xml:space="preserve">Сергеевич </t>
  </si>
  <si>
    <t>Хрестин</t>
  </si>
  <si>
    <t>Ключарев</t>
  </si>
  <si>
    <t>Барановский</t>
  </si>
  <si>
    <t>Волков</t>
  </si>
  <si>
    <t>Шутов</t>
  </si>
  <si>
    <t>Игайкин</t>
  </si>
  <si>
    <t>Матюхина</t>
  </si>
  <si>
    <t>Деганова</t>
  </si>
  <si>
    <t>Сайгушева</t>
  </si>
  <si>
    <t>Протокол проведения Республиканского этапа Всероссийской олимпиады школьников по астрономии</t>
  </si>
  <si>
    <t>14 января 2016 года</t>
  </si>
  <si>
    <t>Дерябочкин</t>
  </si>
  <si>
    <t>Николаев</t>
  </si>
  <si>
    <t>Целин</t>
  </si>
  <si>
    <t xml:space="preserve">Викторовна </t>
  </si>
  <si>
    <t>Шишкин</t>
  </si>
  <si>
    <t>Рогозинская</t>
  </si>
  <si>
    <t>Гордеев</t>
  </si>
  <si>
    <t>Исай</t>
  </si>
  <si>
    <t>Шульженко</t>
  </si>
  <si>
    <t>Пётр</t>
  </si>
  <si>
    <t xml:space="preserve">Маргарита </t>
  </si>
  <si>
    <t xml:space="preserve">Игоревна </t>
  </si>
  <si>
    <t xml:space="preserve">Помыткин </t>
  </si>
  <si>
    <t xml:space="preserve">Николай </t>
  </si>
  <si>
    <t xml:space="preserve">Анатольевич </t>
  </si>
  <si>
    <t>Синицын</t>
  </si>
  <si>
    <t>Гимаев</t>
  </si>
  <si>
    <t xml:space="preserve">Левин </t>
  </si>
  <si>
    <t xml:space="preserve">Викторович </t>
  </si>
  <si>
    <t>Балакшин</t>
  </si>
  <si>
    <t xml:space="preserve">Николаевич </t>
  </si>
  <si>
    <t xml:space="preserve">Ильдаровна </t>
  </si>
  <si>
    <t>Шеин</t>
  </si>
  <si>
    <t>Матвей</t>
  </si>
  <si>
    <t>Альгасова</t>
  </si>
  <si>
    <t>Рузов</t>
  </si>
  <si>
    <t>Бражникова</t>
  </si>
  <si>
    <t>Маршев</t>
  </si>
  <si>
    <t>Миморова</t>
  </si>
  <si>
    <t>Аладышев</t>
  </si>
  <si>
    <t xml:space="preserve">Елин </t>
  </si>
  <si>
    <t xml:space="preserve">Алексей </t>
  </si>
  <si>
    <t>Зад. 1
(8)</t>
  </si>
  <si>
    <t>ГБОУ РМ "Республиканский лицей"</t>
  </si>
  <si>
    <t>Челябинская область</t>
  </si>
  <si>
    <t>г. Одесса</t>
  </si>
  <si>
    <t>Московская область</t>
  </si>
  <si>
    <t>Республика Крым</t>
  </si>
  <si>
    <t xml:space="preserve">МОУ "Лицей №43" </t>
  </si>
  <si>
    <t>Нижегородская область</t>
  </si>
  <si>
    <t>Республика Башкортостан</t>
  </si>
  <si>
    <t>Саратовская область</t>
  </si>
  <si>
    <t>МОУ "СОШ № 25"</t>
  </si>
  <si>
    <t xml:space="preserve">Семен </t>
  </si>
  <si>
    <t>Маланкина</t>
  </si>
  <si>
    <t>Тажигулов</t>
  </si>
  <si>
    <t>Нурланович</t>
  </si>
  <si>
    <t>Калинин</t>
  </si>
  <si>
    <t xml:space="preserve"> Валерьевич </t>
  </si>
  <si>
    <t>Черакшев</t>
  </si>
  <si>
    <t xml:space="preserve">Леонид </t>
  </si>
  <si>
    <t>Азрапкин</t>
  </si>
  <si>
    <t>Варвара</t>
  </si>
  <si>
    <t>Кижаев</t>
  </si>
  <si>
    <t>Каниськин</t>
  </si>
  <si>
    <t>Шуникова</t>
  </si>
  <si>
    <t>Грицынин</t>
  </si>
  <si>
    <t>Сутулова</t>
  </si>
  <si>
    <t>Бахмистеров</t>
  </si>
  <si>
    <t>Кубанова</t>
  </si>
  <si>
    <t>Чалдаев</t>
  </si>
  <si>
    <t>Ермишев</t>
  </si>
  <si>
    <t xml:space="preserve">Конов </t>
  </si>
  <si>
    <t>Балясникова</t>
  </si>
  <si>
    <t>Кислов</t>
  </si>
  <si>
    <t>Шичавин</t>
  </si>
  <si>
    <t xml:space="preserve">Савочкин </t>
  </si>
  <si>
    <t>Тюгаев</t>
  </si>
  <si>
    <t>Кезина</t>
  </si>
  <si>
    <t>МОУ "Гимназия № 29"</t>
  </si>
  <si>
    <t>Зад. 2
(8)</t>
  </si>
  <si>
    <t>Зад. 3
(8)</t>
  </si>
  <si>
    <t>Зад. 4
(8)</t>
  </si>
  <si>
    <t>Зад. 5
(8)</t>
  </si>
  <si>
    <t>Зад. 6
(8)</t>
  </si>
  <si>
    <t>Сумма
баллов (max=48)</t>
  </si>
  <si>
    <t xml:space="preserve"> Республика Мордовия</t>
  </si>
  <si>
    <t>Республика Мордовия</t>
  </si>
  <si>
    <t>Победитель</t>
  </si>
  <si>
    <t>Призер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</si>
</sst>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2"/>
      <color indexed="8"/>
      <name val="Century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6" fillId="5" borderId="0" applyNumberFormat="0" applyBorder="0" applyAlignment="0" applyProtection="0"/>
    <xf numFmtId="0" fontId="1" fillId="0" borderId="0"/>
    <xf numFmtId="0" fontId="6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14" fontId="8" fillId="3" borderId="10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wrapText="1"/>
    </xf>
    <xf numFmtId="0" fontId="11" fillId="6" borderId="18" xfId="0" applyFont="1" applyFill="1" applyBorder="1" applyAlignment="1">
      <alignment horizontal="center"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1" fontId="11" fillId="6" borderId="8" xfId="0" applyNumberFormat="1" applyFont="1" applyFill="1" applyBorder="1" applyAlignment="1">
      <alignment horizontal="center" vertical="center" wrapText="1"/>
    </xf>
    <xf numFmtId="1" fontId="11" fillId="6" borderId="9" xfId="0" applyNumberFormat="1" applyFont="1" applyFill="1" applyBorder="1" applyAlignment="1">
      <alignment horizontal="center" vertical="center" wrapText="1"/>
    </xf>
    <xf numFmtId="1" fontId="7" fillId="6" borderId="18" xfId="0" applyNumberFormat="1" applyFont="1" applyFill="1" applyBorder="1" applyAlignment="1">
      <alignment horizontal="center" vertical="center"/>
    </xf>
    <xf numFmtId="0" fontId="10" fillId="6" borderId="10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center" vertical="center" wrapText="1"/>
    </xf>
    <xf numFmtId="14" fontId="8" fillId="6" borderId="10" xfId="0" applyNumberFormat="1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8" fillId="6" borderId="9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">
    <cellStyle name="Нейтральный" xfId="1" builtinId="28"/>
    <cellStyle name="Обычный" xfId="0" builtinId="0"/>
    <cellStyle name="Обычный 2" xfId="2"/>
    <cellStyle name="Обычный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402851</xdr:colOff>
      <xdr:row>24</xdr:row>
      <xdr:rowOff>289112</xdr:rowOff>
    </xdr:from>
    <xdr:ext cx="184731" cy="264560"/>
    <xdr:sp macro="" textlink="">
      <xdr:nvSpPr>
        <xdr:cNvPr id="2" name="TextBox 1"/>
        <xdr:cNvSpPr txBox="1"/>
      </xdr:nvSpPr>
      <xdr:spPr>
        <a:xfrm>
          <a:off x="783851" y="927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24</xdr:row>
      <xdr:rowOff>289112</xdr:rowOff>
    </xdr:from>
    <xdr:ext cx="184731" cy="264560"/>
    <xdr:sp macro="" textlink="">
      <xdr:nvSpPr>
        <xdr:cNvPr id="3" name="TextBox 2"/>
        <xdr:cNvSpPr txBox="1"/>
      </xdr:nvSpPr>
      <xdr:spPr>
        <a:xfrm>
          <a:off x="783851" y="927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402851</xdr:colOff>
      <xdr:row>26</xdr:row>
      <xdr:rowOff>4182</xdr:rowOff>
    </xdr:from>
    <xdr:ext cx="184731" cy="264560"/>
    <xdr:sp macro="" textlink="">
      <xdr:nvSpPr>
        <xdr:cNvPr id="2" name="TextBox 1"/>
        <xdr:cNvSpPr txBox="1"/>
      </xdr:nvSpPr>
      <xdr:spPr>
        <a:xfrm>
          <a:off x="783851" y="7022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26</xdr:row>
      <xdr:rowOff>4182</xdr:rowOff>
    </xdr:from>
    <xdr:ext cx="184731" cy="264560"/>
    <xdr:sp macro="" textlink="">
      <xdr:nvSpPr>
        <xdr:cNvPr id="3" name="TextBox 2"/>
        <xdr:cNvSpPr txBox="1"/>
      </xdr:nvSpPr>
      <xdr:spPr>
        <a:xfrm>
          <a:off x="783851" y="7022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402851</xdr:colOff>
      <xdr:row>25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783851" y="638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402851</xdr:colOff>
      <xdr:row>25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83851" y="6388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8"/>
  <sheetViews>
    <sheetView view="pageBreakPreview" topLeftCell="D1" zoomScale="75" zoomScaleNormal="64" zoomScaleSheetLayoutView="75" workbookViewId="0">
      <selection activeCell="P12" sqref="P12"/>
    </sheetView>
  </sheetViews>
  <sheetFormatPr defaultRowHeight="30" customHeight="1"/>
  <cols>
    <col min="1" max="1" width="5.7109375" style="5" customWidth="1"/>
    <col min="2" max="3" width="23.28515625" style="6" customWidth="1"/>
    <col min="4" max="4" width="23.28515625" style="7" customWidth="1"/>
    <col min="5" max="11" width="10.7109375" style="5" customWidth="1"/>
    <col min="12" max="13" width="18.28515625" style="5" customWidth="1"/>
    <col min="14" max="14" width="62.85546875" style="5" bestFit="1" customWidth="1"/>
    <col min="15" max="15" width="30.7109375" style="6" customWidth="1"/>
    <col min="16" max="16384" width="9.140625" style="6"/>
  </cols>
  <sheetData>
    <row r="1" spans="1:15" s="10" customFormat="1" ht="22.5" customHeight="1">
      <c r="A1" s="89" t="s">
        <v>168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11" customFormat="1" ht="22.5" customHeight="1">
      <c r="A2" s="90" t="s">
        <v>245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12" customFormat="1" ht="39.950000000000003" customHeight="1" thickBot="1">
      <c r="A3" s="91" t="s">
        <v>167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8" customFormat="1" ht="50.1" customHeight="1" thickTop="1" thickBot="1">
      <c r="A4" s="1" t="s">
        <v>7</v>
      </c>
      <c r="B4" s="2" t="s">
        <v>0</v>
      </c>
      <c r="C4" s="3" t="s">
        <v>1</v>
      </c>
      <c r="D4" s="4" t="s">
        <v>2</v>
      </c>
      <c r="E4" s="1" t="s">
        <v>3</v>
      </c>
      <c r="F4" s="13" t="s">
        <v>201</v>
      </c>
      <c r="G4" s="9" t="s">
        <v>239</v>
      </c>
      <c r="H4" s="9" t="s">
        <v>240</v>
      </c>
      <c r="I4" s="9" t="s">
        <v>241</v>
      </c>
      <c r="J4" s="29" t="s">
        <v>242</v>
      </c>
      <c r="K4" s="29" t="s">
        <v>243</v>
      </c>
      <c r="L4" s="30" t="s">
        <v>244</v>
      </c>
      <c r="M4" s="1" t="s">
        <v>4</v>
      </c>
      <c r="N4" s="30" t="s">
        <v>6</v>
      </c>
      <c r="O4" s="30" t="s">
        <v>5</v>
      </c>
    </row>
    <row r="5" spans="1:15" ht="22.5" customHeight="1" thickTop="1" thickBot="1">
      <c r="A5" s="64">
        <f>IF($B5="","-",SUBTOTAL(3,$B$5:$B5))</f>
        <v>1</v>
      </c>
      <c r="B5" s="65" t="s">
        <v>173</v>
      </c>
      <c r="C5" s="65" t="s">
        <v>30</v>
      </c>
      <c r="D5" s="80" t="s">
        <v>27</v>
      </c>
      <c r="E5" s="66">
        <v>9</v>
      </c>
      <c r="F5" s="67">
        <v>8</v>
      </c>
      <c r="G5" s="68">
        <v>8</v>
      </c>
      <c r="H5" s="68">
        <v>8</v>
      </c>
      <c r="I5" s="68">
        <v>8</v>
      </c>
      <c r="J5" s="69">
        <v>5</v>
      </c>
      <c r="K5" s="69">
        <v>6</v>
      </c>
      <c r="L5" s="70">
        <f t="shared" ref="L5:L43" si="0">SUM(F5,G5,H5,I5,J5,K5)</f>
        <v>43</v>
      </c>
      <c r="M5" s="64" t="s">
        <v>247</v>
      </c>
      <c r="N5" s="71" t="s">
        <v>202</v>
      </c>
      <c r="O5" s="72" t="s">
        <v>203</v>
      </c>
    </row>
    <row r="6" spans="1:15" ht="22.5" customHeight="1" thickTop="1" thickBot="1">
      <c r="A6" s="64">
        <f>IF($B6="","-",SUBTOTAL(3,$B$5:$B6))</f>
        <v>2</v>
      </c>
      <c r="B6" s="76" t="s">
        <v>140</v>
      </c>
      <c r="C6" s="76" t="s">
        <v>107</v>
      </c>
      <c r="D6" s="76" t="s">
        <v>172</v>
      </c>
      <c r="E6" s="74">
        <v>9</v>
      </c>
      <c r="F6" s="67">
        <v>6</v>
      </c>
      <c r="G6" s="68">
        <v>8</v>
      </c>
      <c r="H6" s="68">
        <v>6</v>
      </c>
      <c r="I6" s="68">
        <v>8</v>
      </c>
      <c r="J6" s="69">
        <v>2</v>
      </c>
      <c r="K6" s="69">
        <v>6</v>
      </c>
      <c r="L6" s="70">
        <f t="shared" si="0"/>
        <v>36</v>
      </c>
      <c r="M6" s="64" t="s">
        <v>247</v>
      </c>
      <c r="N6" s="81" t="s">
        <v>202</v>
      </c>
      <c r="O6" s="72" t="s">
        <v>83</v>
      </c>
    </row>
    <row r="7" spans="1:15" ht="22.5" customHeight="1" thickTop="1" thickBot="1">
      <c r="A7" s="64">
        <f>IF($B7="","-",SUBTOTAL(3,$B$5:$B7))</f>
        <v>3</v>
      </c>
      <c r="B7" s="76" t="s">
        <v>131</v>
      </c>
      <c r="C7" s="76" t="s">
        <v>143</v>
      </c>
      <c r="D7" s="76" t="s">
        <v>157</v>
      </c>
      <c r="E7" s="82">
        <v>9</v>
      </c>
      <c r="F7" s="83">
        <v>8</v>
      </c>
      <c r="G7" s="84">
        <v>0</v>
      </c>
      <c r="H7" s="84">
        <v>6</v>
      </c>
      <c r="I7" s="84">
        <v>8</v>
      </c>
      <c r="J7" s="85">
        <v>7</v>
      </c>
      <c r="K7" s="85">
        <v>6</v>
      </c>
      <c r="L7" s="70">
        <f t="shared" si="0"/>
        <v>35</v>
      </c>
      <c r="M7" s="64" t="s">
        <v>247</v>
      </c>
      <c r="N7" s="81" t="s">
        <v>202</v>
      </c>
      <c r="O7" s="72" t="s">
        <v>116</v>
      </c>
    </row>
    <row r="8" spans="1:15" ht="22.5" customHeight="1" thickTop="1" thickBot="1">
      <c r="A8" s="64">
        <f>IF($B8="","-",SUBTOTAL(3,$B$5:$B8))</f>
        <v>4</v>
      </c>
      <c r="B8" s="76" t="s">
        <v>177</v>
      </c>
      <c r="C8" s="76" t="s">
        <v>178</v>
      </c>
      <c r="D8" s="76" t="s">
        <v>26</v>
      </c>
      <c r="E8" s="82">
        <v>9</v>
      </c>
      <c r="F8" s="83">
        <v>4</v>
      </c>
      <c r="G8" s="84">
        <v>8</v>
      </c>
      <c r="H8" s="84">
        <v>0</v>
      </c>
      <c r="I8" s="84">
        <v>7</v>
      </c>
      <c r="J8" s="85">
        <v>8</v>
      </c>
      <c r="K8" s="85">
        <v>1</v>
      </c>
      <c r="L8" s="70">
        <f t="shared" si="0"/>
        <v>28</v>
      </c>
      <c r="M8" s="64" t="s">
        <v>248</v>
      </c>
      <c r="N8" s="71" t="s">
        <v>202</v>
      </c>
      <c r="O8" s="72" t="s">
        <v>206</v>
      </c>
    </row>
    <row r="9" spans="1:15" ht="22.5" customHeight="1" thickTop="1" thickBot="1">
      <c r="A9" s="64">
        <f>IF($B9="","-",SUBTOTAL(3,$B$5:$B9))</f>
        <v>5</v>
      </c>
      <c r="B9" s="76" t="s">
        <v>135</v>
      </c>
      <c r="C9" s="76" t="s">
        <v>179</v>
      </c>
      <c r="D9" s="76" t="s">
        <v>180</v>
      </c>
      <c r="E9" s="74">
        <v>9</v>
      </c>
      <c r="F9" s="67">
        <v>6</v>
      </c>
      <c r="G9" s="68">
        <v>6</v>
      </c>
      <c r="H9" s="68">
        <v>3</v>
      </c>
      <c r="I9" s="68">
        <v>8</v>
      </c>
      <c r="J9" s="69">
        <v>3</v>
      </c>
      <c r="K9" s="69">
        <v>0</v>
      </c>
      <c r="L9" s="70">
        <f t="shared" si="0"/>
        <v>26</v>
      </c>
      <c r="M9" s="64" t="s">
        <v>248</v>
      </c>
      <c r="N9" s="71" t="s">
        <v>202</v>
      </c>
      <c r="O9" s="72" t="s">
        <v>116</v>
      </c>
    </row>
    <row r="10" spans="1:15" ht="22.5" customHeight="1" thickTop="1" thickBot="1">
      <c r="A10" s="64">
        <f>IF($B10="","-",SUBTOTAL(3,$B$5:$B10))</f>
        <v>6</v>
      </c>
      <c r="B10" s="76" t="s">
        <v>138</v>
      </c>
      <c r="C10" s="76" t="s">
        <v>139</v>
      </c>
      <c r="D10" s="76" t="s">
        <v>189</v>
      </c>
      <c r="E10" s="74">
        <v>9</v>
      </c>
      <c r="F10" s="67">
        <v>3</v>
      </c>
      <c r="G10" s="68">
        <v>8</v>
      </c>
      <c r="H10" s="68">
        <v>2</v>
      </c>
      <c r="I10" s="68">
        <v>8</v>
      </c>
      <c r="J10" s="69">
        <v>4</v>
      </c>
      <c r="K10" s="69">
        <v>1</v>
      </c>
      <c r="L10" s="70">
        <f t="shared" si="0"/>
        <v>26</v>
      </c>
      <c r="M10" s="64" t="s">
        <v>248</v>
      </c>
      <c r="N10" s="81" t="s">
        <v>202</v>
      </c>
      <c r="O10" s="72" t="s">
        <v>73</v>
      </c>
    </row>
    <row r="11" spans="1:15" ht="22.5" customHeight="1" thickTop="1" thickBot="1">
      <c r="A11" s="64">
        <f>IF($B11="","-",SUBTOTAL(3,$B$5:$B11))</f>
        <v>7</v>
      </c>
      <c r="B11" s="73" t="s">
        <v>171</v>
      </c>
      <c r="C11" s="73" t="s">
        <v>56</v>
      </c>
      <c r="D11" s="73" t="s">
        <v>120</v>
      </c>
      <c r="E11" s="82">
        <v>9</v>
      </c>
      <c r="F11" s="83">
        <v>6</v>
      </c>
      <c r="G11" s="84">
        <v>2</v>
      </c>
      <c r="H11" s="84">
        <v>1</v>
      </c>
      <c r="I11" s="84">
        <v>7</v>
      </c>
      <c r="J11" s="85">
        <v>6</v>
      </c>
      <c r="K11" s="85">
        <v>0</v>
      </c>
      <c r="L11" s="70">
        <f t="shared" si="0"/>
        <v>22</v>
      </c>
      <c r="M11" s="64" t="s">
        <v>248</v>
      </c>
      <c r="N11" s="75" t="s">
        <v>202</v>
      </c>
      <c r="O11" s="75" t="s">
        <v>96</v>
      </c>
    </row>
    <row r="12" spans="1:15" ht="22.5" customHeight="1" thickTop="1" thickBot="1">
      <c r="A12" s="64">
        <f>IF($B12="","-",SUBTOTAL(3,$B$5:$B12))</f>
        <v>8</v>
      </c>
      <c r="B12" s="76" t="s">
        <v>186</v>
      </c>
      <c r="C12" s="76" t="s">
        <v>128</v>
      </c>
      <c r="D12" s="76" t="s">
        <v>187</v>
      </c>
      <c r="E12" s="82">
        <v>9</v>
      </c>
      <c r="F12" s="83">
        <v>1</v>
      </c>
      <c r="G12" s="84">
        <v>2</v>
      </c>
      <c r="H12" s="84">
        <v>1</v>
      </c>
      <c r="I12" s="84">
        <v>8</v>
      </c>
      <c r="J12" s="85">
        <v>7</v>
      </c>
      <c r="K12" s="85">
        <v>0</v>
      </c>
      <c r="L12" s="70">
        <f t="shared" si="0"/>
        <v>19</v>
      </c>
      <c r="M12" s="64" t="s">
        <v>248</v>
      </c>
      <c r="N12" s="81" t="s">
        <v>202</v>
      </c>
      <c r="O12" s="72" t="s">
        <v>116</v>
      </c>
    </row>
    <row r="13" spans="1:15" ht="22.5" customHeight="1" thickTop="1" thickBot="1">
      <c r="A13" s="64">
        <f>IF($B13="","-",SUBTOTAL(3,$B$5:$B13))</f>
        <v>9</v>
      </c>
      <c r="B13" s="73" t="s">
        <v>170</v>
      </c>
      <c r="C13" s="73" t="s">
        <v>56</v>
      </c>
      <c r="D13" s="73" t="s">
        <v>11</v>
      </c>
      <c r="E13" s="74">
        <v>9</v>
      </c>
      <c r="F13" s="67">
        <v>1</v>
      </c>
      <c r="G13" s="68">
        <v>3</v>
      </c>
      <c r="H13" s="68">
        <v>0</v>
      </c>
      <c r="I13" s="68">
        <v>8</v>
      </c>
      <c r="J13" s="69">
        <v>6</v>
      </c>
      <c r="K13" s="69">
        <v>0</v>
      </c>
      <c r="L13" s="70">
        <f t="shared" si="0"/>
        <v>18</v>
      </c>
      <c r="M13" s="64" t="s">
        <v>248</v>
      </c>
      <c r="N13" s="75" t="s">
        <v>202</v>
      </c>
      <c r="O13" s="75" t="s">
        <v>116</v>
      </c>
    </row>
    <row r="14" spans="1:15" ht="22.5" customHeight="1" thickTop="1" thickBot="1">
      <c r="A14" s="64">
        <f>IF($B14="","-",SUBTOTAL(3,$B$5:$B14))</f>
        <v>10</v>
      </c>
      <c r="B14" s="76" t="s">
        <v>132</v>
      </c>
      <c r="C14" s="76" t="s">
        <v>133</v>
      </c>
      <c r="D14" s="76" t="s">
        <v>190</v>
      </c>
      <c r="E14" s="74">
        <v>9</v>
      </c>
      <c r="F14" s="67">
        <v>2</v>
      </c>
      <c r="G14" s="68">
        <v>1</v>
      </c>
      <c r="H14" s="68">
        <v>2</v>
      </c>
      <c r="I14" s="68">
        <v>8</v>
      </c>
      <c r="J14" s="69">
        <v>1</v>
      </c>
      <c r="K14" s="69">
        <v>2</v>
      </c>
      <c r="L14" s="70">
        <f t="shared" si="0"/>
        <v>16</v>
      </c>
      <c r="M14" s="64" t="s">
        <v>248</v>
      </c>
      <c r="N14" s="71" t="s">
        <v>202</v>
      </c>
      <c r="O14" s="72" t="s">
        <v>88</v>
      </c>
    </row>
    <row r="15" spans="1:15" ht="22.5" customHeight="1" thickTop="1" thickBot="1">
      <c r="A15" s="64">
        <f>IF($B15="","-",SUBTOTAL(3,$B$5:$B15))</f>
        <v>11</v>
      </c>
      <c r="B15" s="65" t="s">
        <v>185</v>
      </c>
      <c r="C15" s="65" t="s">
        <v>112</v>
      </c>
      <c r="D15" s="80" t="s">
        <v>113</v>
      </c>
      <c r="E15" s="82">
        <v>9</v>
      </c>
      <c r="F15" s="83">
        <v>4</v>
      </c>
      <c r="G15" s="84">
        <v>0</v>
      </c>
      <c r="H15" s="84">
        <v>0</v>
      </c>
      <c r="I15" s="84">
        <v>8</v>
      </c>
      <c r="J15" s="85">
        <v>3</v>
      </c>
      <c r="K15" s="85">
        <v>0</v>
      </c>
      <c r="L15" s="70">
        <f t="shared" si="0"/>
        <v>15</v>
      </c>
      <c r="M15" s="64" t="s">
        <v>248</v>
      </c>
      <c r="N15" s="71" t="s">
        <v>202</v>
      </c>
      <c r="O15" s="72" t="s">
        <v>209</v>
      </c>
    </row>
    <row r="16" spans="1:15" ht="22.5" customHeight="1" thickTop="1" thickBot="1">
      <c r="A16" s="64">
        <f>IF($B16="","-",SUBTOTAL(3,$B$5:$B16))</f>
        <v>12</v>
      </c>
      <c r="B16" s="73" t="s">
        <v>181</v>
      </c>
      <c r="C16" s="73" t="s">
        <v>182</v>
      </c>
      <c r="D16" s="73" t="s">
        <v>183</v>
      </c>
      <c r="E16" s="74">
        <v>9</v>
      </c>
      <c r="F16" s="67">
        <v>1</v>
      </c>
      <c r="G16" s="68">
        <v>2</v>
      </c>
      <c r="H16" s="68">
        <v>2</v>
      </c>
      <c r="I16" s="68">
        <v>2</v>
      </c>
      <c r="J16" s="69">
        <v>7</v>
      </c>
      <c r="K16" s="69">
        <v>0</v>
      </c>
      <c r="L16" s="70">
        <f t="shared" si="0"/>
        <v>14</v>
      </c>
      <c r="M16" s="64" t="s">
        <v>248</v>
      </c>
      <c r="N16" s="71" t="s">
        <v>202</v>
      </c>
      <c r="O16" s="72" t="s">
        <v>116</v>
      </c>
    </row>
    <row r="17" spans="1:15" ht="22.5" customHeight="1" thickTop="1" thickBot="1">
      <c r="A17" s="64">
        <f>IF($B17="","-",SUBTOTAL(3,$B$5:$B17))</f>
        <v>13</v>
      </c>
      <c r="B17" s="78" t="s">
        <v>123</v>
      </c>
      <c r="C17" s="78" t="s">
        <v>64</v>
      </c>
      <c r="D17" s="78" t="s">
        <v>11</v>
      </c>
      <c r="E17" s="82">
        <v>9</v>
      </c>
      <c r="F17" s="83">
        <v>3</v>
      </c>
      <c r="G17" s="84">
        <v>0</v>
      </c>
      <c r="H17" s="84">
        <v>3</v>
      </c>
      <c r="I17" s="84">
        <v>8</v>
      </c>
      <c r="J17" s="85">
        <v>0</v>
      </c>
      <c r="K17" s="85">
        <v>0</v>
      </c>
      <c r="L17" s="70">
        <f t="shared" si="0"/>
        <v>14</v>
      </c>
      <c r="M17" s="64" t="s">
        <v>248</v>
      </c>
      <c r="N17" s="79" t="s">
        <v>207</v>
      </c>
      <c r="O17" s="79" t="s">
        <v>116</v>
      </c>
    </row>
    <row r="18" spans="1:15" ht="22.5" customHeight="1" thickTop="1" thickBot="1">
      <c r="A18" s="64">
        <f>IF($B18="","-",SUBTOTAL(3,$B$5:$B18))</f>
        <v>14</v>
      </c>
      <c r="B18" s="65" t="s">
        <v>110</v>
      </c>
      <c r="C18" s="65" t="s">
        <v>111</v>
      </c>
      <c r="D18" s="80" t="s">
        <v>36</v>
      </c>
      <c r="E18" s="82">
        <v>9</v>
      </c>
      <c r="F18" s="83">
        <v>6</v>
      </c>
      <c r="G18" s="84">
        <v>0</v>
      </c>
      <c r="H18" s="84">
        <v>0</v>
      </c>
      <c r="I18" s="84">
        <v>0</v>
      </c>
      <c r="J18" s="85">
        <v>8</v>
      </c>
      <c r="K18" s="85">
        <v>0</v>
      </c>
      <c r="L18" s="70">
        <f t="shared" si="0"/>
        <v>14</v>
      </c>
      <c r="M18" s="64" t="s">
        <v>248</v>
      </c>
      <c r="N18" s="81" t="s">
        <v>202</v>
      </c>
      <c r="O18" s="72" t="s">
        <v>208</v>
      </c>
    </row>
    <row r="19" spans="1:15" ht="22.5" customHeight="1" thickTop="1" thickBot="1">
      <c r="A19" s="64">
        <f>IF($B19="","-",SUBTOTAL(3,$B$5:$B19))</f>
        <v>15</v>
      </c>
      <c r="B19" s="65" t="s">
        <v>109</v>
      </c>
      <c r="C19" s="65" t="s">
        <v>70</v>
      </c>
      <c r="D19" s="80" t="s">
        <v>43</v>
      </c>
      <c r="E19" s="86">
        <v>9</v>
      </c>
      <c r="F19" s="83">
        <v>4</v>
      </c>
      <c r="G19" s="84">
        <v>0</v>
      </c>
      <c r="H19" s="84">
        <v>1</v>
      </c>
      <c r="I19" s="84">
        <v>4</v>
      </c>
      <c r="J19" s="85">
        <v>2</v>
      </c>
      <c r="K19" s="85">
        <v>2</v>
      </c>
      <c r="L19" s="70">
        <f t="shared" si="0"/>
        <v>13</v>
      </c>
      <c r="M19" s="64" t="s">
        <v>248</v>
      </c>
      <c r="N19" s="71" t="s">
        <v>202</v>
      </c>
      <c r="O19" s="72" t="s">
        <v>205</v>
      </c>
    </row>
    <row r="20" spans="1:15" ht="22.5" customHeight="1" thickTop="1" thickBot="1">
      <c r="A20" s="64">
        <f>IF($B20="","-",SUBTOTAL(3,$B$5:$B20))</f>
        <v>16</v>
      </c>
      <c r="B20" s="65" t="s">
        <v>196</v>
      </c>
      <c r="C20" s="65" t="s">
        <v>63</v>
      </c>
      <c r="D20" s="65" t="s">
        <v>42</v>
      </c>
      <c r="E20" s="87">
        <v>9</v>
      </c>
      <c r="F20" s="67">
        <v>1</v>
      </c>
      <c r="G20" s="68">
        <v>1</v>
      </c>
      <c r="H20" s="68">
        <v>1</v>
      </c>
      <c r="I20" s="68">
        <v>8</v>
      </c>
      <c r="J20" s="69">
        <v>2</v>
      </c>
      <c r="K20" s="69">
        <v>0</v>
      </c>
      <c r="L20" s="70">
        <f t="shared" si="0"/>
        <v>13</v>
      </c>
      <c r="M20" s="64" t="s">
        <v>248</v>
      </c>
      <c r="N20" s="71" t="s">
        <v>202</v>
      </c>
      <c r="O20" s="72" t="s">
        <v>96</v>
      </c>
    </row>
    <row r="21" spans="1:15" ht="22.5" customHeight="1" thickTop="1" thickBot="1">
      <c r="A21" s="64">
        <f>IF($B21="","-",SUBTOTAL(3,$B$5:$B21))</f>
        <v>17</v>
      </c>
      <c r="B21" s="65" t="s">
        <v>117</v>
      </c>
      <c r="C21" s="65" t="s">
        <v>52</v>
      </c>
      <c r="D21" s="80" t="s">
        <v>36</v>
      </c>
      <c r="E21" s="88">
        <v>9</v>
      </c>
      <c r="F21" s="67">
        <v>2</v>
      </c>
      <c r="G21" s="68">
        <v>0</v>
      </c>
      <c r="H21" s="68">
        <v>0</v>
      </c>
      <c r="I21" s="68">
        <v>8</v>
      </c>
      <c r="J21" s="69">
        <v>2</v>
      </c>
      <c r="K21" s="69">
        <v>0</v>
      </c>
      <c r="L21" s="70">
        <f t="shared" si="0"/>
        <v>12</v>
      </c>
      <c r="M21" s="64" t="s">
        <v>248</v>
      </c>
      <c r="N21" s="71" t="s">
        <v>202</v>
      </c>
      <c r="O21" s="72" t="s">
        <v>95</v>
      </c>
    </row>
    <row r="22" spans="1:15" ht="22.5" customHeight="1" thickTop="1" thickBot="1">
      <c r="A22" s="34">
        <f>IF($B22="","-",SUBTOTAL(3,$B$5:$B22))</f>
        <v>18</v>
      </c>
      <c r="B22" s="43" t="s">
        <v>198</v>
      </c>
      <c r="C22" s="43" t="s">
        <v>29</v>
      </c>
      <c r="D22" s="43" t="s">
        <v>42</v>
      </c>
      <c r="E22" s="20">
        <v>9</v>
      </c>
      <c r="F22" s="15">
        <v>6</v>
      </c>
      <c r="G22" s="16">
        <v>0</v>
      </c>
      <c r="H22" s="16">
        <v>0</v>
      </c>
      <c r="I22" s="16">
        <v>2</v>
      </c>
      <c r="J22" s="17">
        <v>2</v>
      </c>
      <c r="K22" s="17">
        <v>0</v>
      </c>
      <c r="L22" s="33">
        <f t="shared" si="0"/>
        <v>10</v>
      </c>
      <c r="M22" s="34"/>
      <c r="N22" s="48" t="s">
        <v>202</v>
      </c>
      <c r="O22" s="47" t="s">
        <v>94</v>
      </c>
    </row>
    <row r="23" spans="1:15" ht="22.5" customHeight="1" thickTop="1" thickBot="1">
      <c r="A23" s="34">
        <f>IF($B23="","-",SUBTOTAL(3,$B$5:$B23))</f>
        <v>19</v>
      </c>
      <c r="B23" s="44" t="s">
        <v>195</v>
      </c>
      <c r="C23" s="44" t="s">
        <v>118</v>
      </c>
      <c r="D23" s="45" t="s">
        <v>9</v>
      </c>
      <c r="E23" s="20">
        <v>9</v>
      </c>
      <c r="F23" s="15">
        <v>2</v>
      </c>
      <c r="G23" s="16">
        <v>0</v>
      </c>
      <c r="H23" s="16">
        <v>0</v>
      </c>
      <c r="I23" s="16">
        <v>6</v>
      </c>
      <c r="J23" s="17">
        <v>1</v>
      </c>
      <c r="K23" s="17">
        <v>1</v>
      </c>
      <c r="L23" s="33">
        <f t="shared" si="0"/>
        <v>10</v>
      </c>
      <c r="M23" s="34"/>
      <c r="N23" s="48" t="s">
        <v>202</v>
      </c>
      <c r="O23" s="47" t="s">
        <v>95</v>
      </c>
    </row>
    <row r="24" spans="1:15" ht="22.5" customHeight="1" thickTop="1" thickBot="1">
      <c r="A24" s="34">
        <f>IF($B24="","-",SUBTOTAL(3,$B$5:$B24))</f>
        <v>20</v>
      </c>
      <c r="B24" s="44" t="s">
        <v>191</v>
      </c>
      <c r="C24" s="44" t="s">
        <v>192</v>
      </c>
      <c r="D24" s="45" t="s">
        <v>11</v>
      </c>
      <c r="E24" s="20">
        <v>9</v>
      </c>
      <c r="F24" s="15">
        <v>2</v>
      </c>
      <c r="G24" s="16">
        <v>0</v>
      </c>
      <c r="H24" s="16">
        <v>0</v>
      </c>
      <c r="I24" s="16">
        <v>8</v>
      </c>
      <c r="J24" s="17">
        <v>0</v>
      </c>
      <c r="K24" s="17">
        <v>0</v>
      </c>
      <c r="L24" s="33">
        <f t="shared" si="0"/>
        <v>10</v>
      </c>
      <c r="M24" s="34"/>
      <c r="N24" s="48" t="s">
        <v>202</v>
      </c>
      <c r="O24" s="47" t="s">
        <v>210</v>
      </c>
    </row>
    <row r="25" spans="1:15" ht="22.5" customHeight="1" thickTop="1" thickBot="1">
      <c r="A25" s="34">
        <f>IF($B25="","-",SUBTOTAL(3,$B$5:$B25))</f>
        <v>21</v>
      </c>
      <c r="B25" s="43" t="s">
        <v>141</v>
      </c>
      <c r="C25" s="43" t="s">
        <v>53</v>
      </c>
      <c r="D25" s="43" t="s">
        <v>20</v>
      </c>
      <c r="E25" s="36">
        <v>9</v>
      </c>
      <c r="F25" s="18">
        <v>0</v>
      </c>
      <c r="G25" s="31">
        <v>0</v>
      </c>
      <c r="H25" s="31">
        <v>0</v>
      </c>
      <c r="I25" s="31">
        <v>6</v>
      </c>
      <c r="J25" s="32">
        <v>2</v>
      </c>
      <c r="K25" s="32">
        <v>2</v>
      </c>
      <c r="L25" s="33">
        <f t="shared" si="0"/>
        <v>10</v>
      </c>
      <c r="M25" s="34"/>
      <c r="N25" s="47" t="s">
        <v>122</v>
      </c>
      <c r="O25" s="50" t="s">
        <v>95</v>
      </c>
    </row>
    <row r="26" spans="1:15" ht="22.5" customHeight="1" thickTop="1" thickBot="1">
      <c r="A26" s="34">
        <f>IF($B26="","-",SUBTOTAL(3,$B$5:$B26))</f>
        <v>22</v>
      </c>
      <c r="B26" s="44" t="s">
        <v>174</v>
      </c>
      <c r="C26" s="44" t="s">
        <v>33</v>
      </c>
      <c r="D26" s="45" t="s">
        <v>22</v>
      </c>
      <c r="E26" s="35">
        <v>9</v>
      </c>
      <c r="F26" s="18">
        <v>1</v>
      </c>
      <c r="G26" s="31">
        <v>0</v>
      </c>
      <c r="H26" s="31">
        <v>0</v>
      </c>
      <c r="I26" s="31">
        <v>4</v>
      </c>
      <c r="J26" s="32">
        <v>4</v>
      </c>
      <c r="K26" s="32">
        <v>0</v>
      </c>
      <c r="L26" s="33">
        <f t="shared" si="0"/>
        <v>9</v>
      </c>
      <c r="M26" s="34"/>
      <c r="N26" s="48" t="s">
        <v>202</v>
      </c>
      <c r="O26" s="47" t="s">
        <v>204</v>
      </c>
    </row>
    <row r="27" spans="1:15" ht="22.5" customHeight="1" thickTop="1" thickBot="1">
      <c r="A27" s="34">
        <f>IF($B27="","-",SUBTOTAL(3,$B$5:$B27))</f>
        <v>23</v>
      </c>
      <c r="B27" s="43" t="s">
        <v>199</v>
      </c>
      <c r="C27" s="43" t="s">
        <v>200</v>
      </c>
      <c r="D27" s="43" t="s">
        <v>157</v>
      </c>
      <c r="E27" s="14">
        <v>9</v>
      </c>
      <c r="F27" s="15">
        <v>0</v>
      </c>
      <c r="G27" s="16">
        <v>0</v>
      </c>
      <c r="H27" s="16">
        <v>0</v>
      </c>
      <c r="I27" s="16">
        <v>6</v>
      </c>
      <c r="J27" s="17">
        <v>2</v>
      </c>
      <c r="K27" s="17">
        <v>0</v>
      </c>
      <c r="L27" s="33">
        <f t="shared" si="0"/>
        <v>8</v>
      </c>
      <c r="M27" s="34"/>
      <c r="N27" s="48" t="s">
        <v>202</v>
      </c>
      <c r="O27" s="47" t="s">
        <v>85</v>
      </c>
    </row>
    <row r="28" spans="1:15" ht="22.5" customHeight="1" thickTop="1" thickBot="1">
      <c r="A28" s="34">
        <f>IF($B28="","-",SUBTOTAL(3,$B$5:$B28))</f>
        <v>24</v>
      </c>
      <c r="B28" s="22" t="s">
        <v>169</v>
      </c>
      <c r="C28" s="22" t="s">
        <v>56</v>
      </c>
      <c r="D28" s="22" t="s">
        <v>35</v>
      </c>
      <c r="E28" s="35">
        <v>9</v>
      </c>
      <c r="F28" s="18">
        <v>0</v>
      </c>
      <c r="G28" s="31">
        <v>0</v>
      </c>
      <c r="H28" s="31">
        <v>2</v>
      </c>
      <c r="I28" s="31">
        <v>1</v>
      </c>
      <c r="J28" s="32">
        <v>2</v>
      </c>
      <c r="K28" s="32">
        <v>0</v>
      </c>
      <c r="L28" s="33">
        <f t="shared" si="0"/>
        <v>5</v>
      </c>
      <c r="M28" s="34"/>
      <c r="N28" s="46" t="s">
        <v>202</v>
      </c>
      <c r="O28" s="46" t="s">
        <v>85</v>
      </c>
    </row>
    <row r="29" spans="1:15" ht="22.5" customHeight="1" thickTop="1" thickBot="1">
      <c r="A29" s="34">
        <f>IF($B29="","-",SUBTOTAL(3,$B$5:$B29))</f>
        <v>25</v>
      </c>
      <c r="B29" s="21" t="s">
        <v>124</v>
      </c>
      <c r="C29" s="21" t="s">
        <v>21</v>
      </c>
      <c r="D29" s="21" t="s">
        <v>60</v>
      </c>
      <c r="E29" s="35">
        <v>9</v>
      </c>
      <c r="F29" s="18">
        <v>0</v>
      </c>
      <c r="G29" s="31">
        <v>0</v>
      </c>
      <c r="H29" s="31">
        <v>2</v>
      </c>
      <c r="I29" s="31">
        <v>2</v>
      </c>
      <c r="J29" s="32">
        <v>0</v>
      </c>
      <c r="K29" s="32">
        <v>1</v>
      </c>
      <c r="L29" s="33">
        <f t="shared" si="0"/>
        <v>5</v>
      </c>
      <c r="M29" s="34"/>
      <c r="N29" s="49" t="s">
        <v>207</v>
      </c>
      <c r="O29" s="49" t="s">
        <v>116</v>
      </c>
    </row>
    <row r="30" spans="1:15" ht="22.5" customHeight="1" thickTop="1" thickBot="1">
      <c r="A30" s="34">
        <f>IF($B30="","-",SUBTOTAL(3,$B$5:$B30))</f>
        <v>26</v>
      </c>
      <c r="B30" s="21" t="s">
        <v>127</v>
      </c>
      <c r="C30" s="21" t="s">
        <v>13</v>
      </c>
      <c r="D30" s="21" t="s">
        <v>22</v>
      </c>
      <c r="E30" s="14">
        <v>9</v>
      </c>
      <c r="F30" s="15">
        <v>0</v>
      </c>
      <c r="G30" s="16">
        <v>0</v>
      </c>
      <c r="H30" s="16">
        <v>1</v>
      </c>
      <c r="I30" s="16">
        <v>2</v>
      </c>
      <c r="J30" s="17">
        <v>2</v>
      </c>
      <c r="K30" s="17">
        <v>0</v>
      </c>
      <c r="L30" s="33">
        <f t="shared" si="0"/>
        <v>5</v>
      </c>
      <c r="M30" s="34"/>
      <c r="N30" s="47" t="s">
        <v>102</v>
      </c>
      <c r="O30" s="49" t="s">
        <v>116</v>
      </c>
    </row>
    <row r="31" spans="1:15" ht="22.5" customHeight="1" thickTop="1" thickBot="1">
      <c r="A31" s="34">
        <f>IF($B31="","-",SUBTOTAL(3,$B$5:$B31))</f>
        <v>27</v>
      </c>
      <c r="B31" s="44" t="s">
        <v>184</v>
      </c>
      <c r="C31" s="44" t="s">
        <v>40</v>
      </c>
      <c r="D31" s="45" t="s">
        <v>27</v>
      </c>
      <c r="E31" s="14">
        <v>9</v>
      </c>
      <c r="F31" s="15">
        <v>1</v>
      </c>
      <c r="G31" s="16">
        <v>0</v>
      </c>
      <c r="H31" s="16">
        <v>1</v>
      </c>
      <c r="I31" s="16">
        <v>2</v>
      </c>
      <c r="J31" s="17">
        <v>1</v>
      </c>
      <c r="K31" s="17">
        <v>0</v>
      </c>
      <c r="L31" s="33">
        <f t="shared" si="0"/>
        <v>5</v>
      </c>
      <c r="M31" s="34"/>
      <c r="N31" s="48" t="s">
        <v>202</v>
      </c>
      <c r="O31" s="47" t="s">
        <v>208</v>
      </c>
    </row>
    <row r="32" spans="1:15" ht="22.5" customHeight="1" thickTop="1" thickBot="1">
      <c r="A32" s="34">
        <f>IF($B32="","-",SUBTOTAL(3,$B$5:$B32))</f>
        <v>28</v>
      </c>
      <c r="B32" s="21" t="s">
        <v>125</v>
      </c>
      <c r="C32" s="21" t="s">
        <v>25</v>
      </c>
      <c r="D32" s="21" t="s">
        <v>37</v>
      </c>
      <c r="E32" s="35">
        <v>9</v>
      </c>
      <c r="F32" s="18">
        <v>0</v>
      </c>
      <c r="G32" s="31">
        <v>0</v>
      </c>
      <c r="H32" s="31">
        <v>0</v>
      </c>
      <c r="I32" s="31">
        <v>2</v>
      </c>
      <c r="J32" s="32">
        <v>1</v>
      </c>
      <c r="K32" s="32">
        <v>1</v>
      </c>
      <c r="L32" s="33">
        <f t="shared" si="0"/>
        <v>4</v>
      </c>
      <c r="M32" s="34"/>
      <c r="N32" s="47" t="s">
        <v>102</v>
      </c>
      <c r="O32" s="49" t="s">
        <v>116</v>
      </c>
    </row>
    <row r="33" spans="1:15" ht="22.5" customHeight="1" thickTop="1" thickBot="1">
      <c r="A33" s="34">
        <f>IF($B33="","-",SUBTOTAL(3,$B$5:$B33))</f>
        <v>29</v>
      </c>
      <c r="B33" s="43" t="s">
        <v>175</v>
      </c>
      <c r="C33" s="43" t="s">
        <v>176</v>
      </c>
      <c r="D33" s="43" t="s">
        <v>120</v>
      </c>
      <c r="E33" s="35">
        <v>9</v>
      </c>
      <c r="F33" s="18">
        <v>0</v>
      </c>
      <c r="G33" s="31">
        <v>0</v>
      </c>
      <c r="H33" s="31">
        <v>0</v>
      </c>
      <c r="I33" s="31">
        <v>2</v>
      </c>
      <c r="J33" s="32">
        <v>0</v>
      </c>
      <c r="K33" s="32">
        <v>2</v>
      </c>
      <c r="L33" s="33">
        <f t="shared" si="0"/>
        <v>4</v>
      </c>
      <c r="M33" s="34"/>
      <c r="N33" s="48" t="s">
        <v>202</v>
      </c>
      <c r="O33" s="47" t="s">
        <v>96</v>
      </c>
    </row>
    <row r="34" spans="1:15" ht="22.5" customHeight="1" thickTop="1" thickBot="1">
      <c r="A34" s="34">
        <f>IF($B34="","-",SUBTOTAL(3,$B$5:$B34))</f>
        <v>30</v>
      </c>
      <c r="B34" s="21" t="s">
        <v>136</v>
      </c>
      <c r="C34" s="21" t="s">
        <v>52</v>
      </c>
      <c r="D34" s="21" t="s">
        <v>69</v>
      </c>
      <c r="E34" s="35">
        <v>9</v>
      </c>
      <c r="F34" s="18">
        <v>0</v>
      </c>
      <c r="G34" s="31">
        <v>0</v>
      </c>
      <c r="H34" s="31">
        <v>0</v>
      </c>
      <c r="I34" s="31">
        <v>2</v>
      </c>
      <c r="J34" s="32">
        <v>2</v>
      </c>
      <c r="K34" s="32">
        <v>0</v>
      </c>
      <c r="L34" s="33">
        <f t="shared" si="0"/>
        <v>4</v>
      </c>
      <c r="M34" s="34"/>
      <c r="N34" s="49" t="s">
        <v>103</v>
      </c>
      <c r="O34" s="49" t="s">
        <v>116</v>
      </c>
    </row>
    <row r="35" spans="1:15" ht="22.5" customHeight="1" thickTop="1" thickBot="1">
      <c r="A35" s="34">
        <f>IF($B35="","-",SUBTOTAL(3,$B$5:$B35))</f>
        <v>31</v>
      </c>
      <c r="B35" s="43" t="s">
        <v>193</v>
      </c>
      <c r="C35" s="43" t="s">
        <v>16</v>
      </c>
      <c r="D35" s="43" t="s">
        <v>60</v>
      </c>
      <c r="E35" s="14">
        <v>9</v>
      </c>
      <c r="F35" s="15">
        <v>0</v>
      </c>
      <c r="G35" s="16">
        <v>0</v>
      </c>
      <c r="H35" s="16">
        <v>0</v>
      </c>
      <c r="I35" s="16">
        <v>2</v>
      </c>
      <c r="J35" s="17">
        <v>0</v>
      </c>
      <c r="K35" s="17">
        <v>1</v>
      </c>
      <c r="L35" s="33">
        <f t="shared" si="0"/>
        <v>3</v>
      </c>
      <c r="M35" s="34"/>
      <c r="N35" s="47" t="s">
        <v>86</v>
      </c>
      <c r="O35" s="50" t="s">
        <v>85</v>
      </c>
    </row>
    <row r="36" spans="1:15" ht="22.5" customHeight="1" thickTop="1" thickBot="1">
      <c r="A36" s="34">
        <f>IF($B36="","-",SUBTOTAL(3,$B$5:$B36))</f>
        <v>32</v>
      </c>
      <c r="B36" s="43" t="s">
        <v>134</v>
      </c>
      <c r="C36" s="43" t="s">
        <v>16</v>
      </c>
      <c r="D36" s="43" t="s">
        <v>9</v>
      </c>
      <c r="E36" s="35">
        <v>9</v>
      </c>
      <c r="F36" s="18">
        <v>0</v>
      </c>
      <c r="G36" s="31">
        <v>0</v>
      </c>
      <c r="H36" s="31">
        <v>1</v>
      </c>
      <c r="I36" s="31">
        <v>2</v>
      </c>
      <c r="J36" s="32">
        <v>0</v>
      </c>
      <c r="K36" s="32">
        <v>0</v>
      </c>
      <c r="L36" s="33">
        <f t="shared" si="0"/>
        <v>3</v>
      </c>
      <c r="M36" s="34"/>
      <c r="N36" s="47" t="s">
        <v>86</v>
      </c>
      <c r="O36" s="50" t="s">
        <v>85</v>
      </c>
    </row>
    <row r="37" spans="1:15" ht="22.5" customHeight="1" thickTop="1" thickBot="1">
      <c r="A37" s="34">
        <f>IF($B37="","-",SUBTOTAL(3,$B$5:$B37))</f>
        <v>33</v>
      </c>
      <c r="B37" s="21" t="s">
        <v>121</v>
      </c>
      <c r="C37" s="21" t="s">
        <v>50</v>
      </c>
      <c r="D37" s="21" t="s">
        <v>24</v>
      </c>
      <c r="E37" s="14">
        <v>9</v>
      </c>
      <c r="F37" s="15">
        <v>0</v>
      </c>
      <c r="G37" s="16">
        <v>0</v>
      </c>
      <c r="H37" s="16">
        <v>0</v>
      </c>
      <c r="I37" s="16">
        <v>2</v>
      </c>
      <c r="J37" s="17">
        <v>0</v>
      </c>
      <c r="K37" s="17">
        <v>0</v>
      </c>
      <c r="L37" s="33">
        <f t="shared" si="0"/>
        <v>2</v>
      </c>
      <c r="M37" s="34"/>
      <c r="N37" s="49" t="s">
        <v>103</v>
      </c>
      <c r="O37" s="49" t="s">
        <v>116</v>
      </c>
    </row>
    <row r="38" spans="1:15" ht="22.5" customHeight="1" thickTop="1" thickBot="1">
      <c r="A38" s="34">
        <f>IF($B38="","-",SUBTOTAL(3,$B$5:$B38))</f>
        <v>34</v>
      </c>
      <c r="B38" s="43" t="s">
        <v>121</v>
      </c>
      <c r="C38" s="43" t="s">
        <v>51</v>
      </c>
      <c r="D38" s="43" t="s">
        <v>9</v>
      </c>
      <c r="E38" s="35">
        <v>9</v>
      </c>
      <c r="F38" s="18">
        <v>0</v>
      </c>
      <c r="G38" s="31">
        <v>0</v>
      </c>
      <c r="H38" s="31">
        <v>0</v>
      </c>
      <c r="I38" s="31">
        <v>2</v>
      </c>
      <c r="J38" s="32">
        <v>0</v>
      </c>
      <c r="K38" s="32">
        <v>0</v>
      </c>
      <c r="L38" s="33">
        <f t="shared" si="0"/>
        <v>2</v>
      </c>
      <c r="M38" s="34"/>
      <c r="N38" s="47" t="s">
        <v>98</v>
      </c>
      <c r="O38" s="50" t="s">
        <v>96</v>
      </c>
    </row>
    <row r="39" spans="1:15" ht="22.5" customHeight="1" thickTop="1" thickBot="1">
      <c r="A39" s="34">
        <f>IF($B39="","-",SUBTOTAL(3,$B$5:$B39))</f>
        <v>35</v>
      </c>
      <c r="B39" s="43" t="s">
        <v>188</v>
      </c>
      <c r="C39" s="43" t="s">
        <v>115</v>
      </c>
      <c r="D39" s="43" t="s">
        <v>42</v>
      </c>
      <c r="E39" s="14">
        <v>9</v>
      </c>
      <c r="F39" s="15">
        <v>0</v>
      </c>
      <c r="G39" s="16">
        <v>0</v>
      </c>
      <c r="H39" s="16">
        <v>0</v>
      </c>
      <c r="I39" s="16">
        <v>0</v>
      </c>
      <c r="J39" s="17">
        <v>1</v>
      </c>
      <c r="K39" s="17">
        <v>1</v>
      </c>
      <c r="L39" s="33">
        <f t="shared" si="0"/>
        <v>2</v>
      </c>
      <c r="M39" s="34"/>
      <c r="N39" s="48" t="s">
        <v>202</v>
      </c>
      <c r="O39" s="47" t="s">
        <v>116</v>
      </c>
    </row>
    <row r="40" spans="1:15" ht="22.5" customHeight="1" thickTop="1" thickBot="1">
      <c r="A40" s="34">
        <f>IF($B40="","-",SUBTOTAL(3,$B$5:$B40))</f>
        <v>36</v>
      </c>
      <c r="B40" s="43" t="s">
        <v>142</v>
      </c>
      <c r="C40" s="43" t="s">
        <v>13</v>
      </c>
      <c r="D40" s="43" t="s">
        <v>17</v>
      </c>
      <c r="E40" s="14">
        <v>9</v>
      </c>
      <c r="F40" s="15">
        <v>0</v>
      </c>
      <c r="G40" s="16">
        <v>0</v>
      </c>
      <c r="H40" s="16">
        <v>0</v>
      </c>
      <c r="I40" s="16">
        <v>2</v>
      </c>
      <c r="J40" s="17">
        <v>0</v>
      </c>
      <c r="K40" s="17">
        <v>0</v>
      </c>
      <c r="L40" s="33">
        <f t="shared" si="0"/>
        <v>2</v>
      </c>
      <c r="M40" s="34"/>
      <c r="N40" s="47" t="s">
        <v>98</v>
      </c>
      <c r="O40" s="50" t="s">
        <v>96</v>
      </c>
    </row>
    <row r="41" spans="1:15" ht="22.5" customHeight="1" thickTop="1" thickBot="1">
      <c r="A41" s="34">
        <f>IF($B41="","-",SUBTOTAL(3,$B$5:$B41))</f>
        <v>37</v>
      </c>
      <c r="B41" s="44" t="s">
        <v>197</v>
      </c>
      <c r="C41" s="44" t="s">
        <v>16</v>
      </c>
      <c r="D41" s="45" t="s">
        <v>14</v>
      </c>
      <c r="E41" s="14">
        <v>9</v>
      </c>
      <c r="F41" s="15">
        <v>0</v>
      </c>
      <c r="G41" s="16">
        <v>0</v>
      </c>
      <c r="H41" s="16">
        <v>0</v>
      </c>
      <c r="I41" s="16">
        <v>2</v>
      </c>
      <c r="J41" s="17">
        <v>0</v>
      </c>
      <c r="K41" s="17">
        <v>0</v>
      </c>
      <c r="L41" s="33">
        <f t="shared" si="0"/>
        <v>2</v>
      </c>
      <c r="M41" s="34"/>
      <c r="N41" s="48" t="s">
        <v>202</v>
      </c>
      <c r="O41" s="47" t="s">
        <v>74</v>
      </c>
    </row>
    <row r="42" spans="1:15" ht="22.5" customHeight="1" thickTop="1" thickBot="1">
      <c r="A42" s="34">
        <f>IF($B42="","-",SUBTOTAL(3,$B$5:$B42))</f>
        <v>38</v>
      </c>
      <c r="B42" s="21" t="s">
        <v>194</v>
      </c>
      <c r="C42" s="21" t="s">
        <v>15</v>
      </c>
      <c r="D42" s="21" t="s">
        <v>11</v>
      </c>
      <c r="E42" s="14">
        <v>9</v>
      </c>
      <c r="F42" s="15">
        <v>0</v>
      </c>
      <c r="G42" s="16">
        <v>0</v>
      </c>
      <c r="H42" s="16">
        <v>0</v>
      </c>
      <c r="I42" s="16">
        <v>2</v>
      </c>
      <c r="J42" s="17">
        <v>0</v>
      </c>
      <c r="K42" s="17">
        <v>0</v>
      </c>
      <c r="L42" s="33">
        <f t="shared" si="0"/>
        <v>2</v>
      </c>
      <c r="M42" s="34"/>
      <c r="N42" s="47" t="s">
        <v>211</v>
      </c>
      <c r="O42" s="49" t="s">
        <v>116</v>
      </c>
    </row>
    <row r="43" spans="1:15" ht="22.5" customHeight="1" thickTop="1" thickBot="1">
      <c r="A43" s="56">
        <f>IF($B43="","-",SUBTOTAL(3,$B$5:$B43))</f>
        <v>39</v>
      </c>
      <c r="B43" s="42" t="s">
        <v>137</v>
      </c>
      <c r="C43" s="42" t="s">
        <v>32</v>
      </c>
      <c r="D43" s="42" t="s">
        <v>55</v>
      </c>
      <c r="E43" s="60">
        <v>9</v>
      </c>
      <c r="F43" s="61">
        <v>0</v>
      </c>
      <c r="G43" s="62">
        <v>0</v>
      </c>
      <c r="H43" s="62">
        <v>0</v>
      </c>
      <c r="I43" s="62">
        <v>2</v>
      </c>
      <c r="J43" s="63">
        <v>0</v>
      </c>
      <c r="K43" s="63">
        <v>0</v>
      </c>
      <c r="L43" s="57">
        <f t="shared" si="0"/>
        <v>2</v>
      </c>
      <c r="M43" s="56"/>
      <c r="N43" s="58" t="s">
        <v>102</v>
      </c>
      <c r="O43" s="59" t="s">
        <v>116</v>
      </c>
    </row>
    <row r="44" spans="1:15" ht="22.5" customHeight="1" thickTop="1"/>
    <row r="45" spans="1:15" ht="22.5" customHeight="1">
      <c r="B45" s="6" t="s">
        <v>99</v>
      </c>
    </row>
    <row r="46" spans="1:15" ht="22.5" customHeight="1">
      <c r="B46" s="6" t="s">
        <v>100</v>
      </c>
    </row>
    <row r="47" spans="1:15" ht="22.5" customHeight="1">
      <c r="B47" s="6" t="s">
        <v>101</v>
      </c>
    </row>
    <row r="48" spans="1:1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38" ht="27" customHeight="1"/>
  </sheetData>
  <autoFilter ref="B4:O43">
    <sortState ref="B5:O43">
      <sortCondition descending="1" ref="L4:L43"/>
    </sortState>
  </autoFilter>
  <mergeCells count="3">
    <mergeCell ref="A1:O1"/>
    <mergeCell ref="A2:O2"/>
    <mergeCell ref="A3:O3"/>
  </mergeCells>
  <phoneticPr fontId="1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view="pageBreakPreview" topLeftCell="C1" zoomScale="75" zoomScaleNormal="69" zoomScaleSheetLayoutView="75" workbookViewId="0">
      <selection activeCell="M6" sqref="M6"/>
    </sheetView>
  </sheetViews>
  <sheetFormatPr defaultRowHeight="30" customHeight="1"/>
  <cols>
    <col min="1" max="1" width="5.7109375" style="5" customWidth="1"/>
    <col min="2" max="3" width="23.28515625" style="6" customWidth="1"/>
    <col min="4" max="4" width="23.28515625" style="7" customWidth="1"/>
    <col min="5" max="11" width="10.7109375" style="5" customWidth="1"/>
    <col min="12" max="13" width="18.28515625" style="5" customWidth="1"/>
    <col min="14" max="14" width="62.85546875" style="5" bestFit="1" customWidth="1"/>
    <col min="15" max="15" width="30.7109375" style="6" customWidth="1"/>
    <col min="16" max="16384" width="9.140625" style="6"/>
  </cols>
  <sheetData>
    <row r="1" spans="1:15" s="10" customFormat="1" ht="22.5" customHeight="1">
      <c r="A1" s="89" t="s">
        <v>168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s="11" customFormat="1" ht="22.5" customHeight="1">
      <c r="A2" s="90" t="s">
        <v>246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12" customFormat="1" ht="39.950000000000003" customHeight="1" thickBot="1">
      <c r="A3" s="91" t="s">
        <v>167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8" customFormat="1" ht="50.1" customHeight="1" thickTop="1" thickBot="1">
      <c r="A4" s="1" t="s">
        <v>7</v>
      </c>
      <c r="B4" s="2" t="s">
        <v>0</v>
      </c>
      <c r="C4" s="3" t="s">
        <v>1</v>
      </c>
      <c r="D4" s="4" t="s">
        <v>2</v>
      </c>
      <c r="E4" s="1" t="s">
        <v>3</v>
      </c>
      <c r="F4" s="13" t="s">
        <v>201</v>
      </c>
      <c r="G4" s="9" t="s">
        <v>239</v>
      </c>
      <c r="H4" s="9" t="s">
        <v>240</v>
      </c>
      <c r="I4" s="9" t="s">
        <v>241</v>
      </c>
      <c r="J4" s="29" t="s">
        <v>242</v>
      </c>
      <c r="K4" s="29" t="s">
        <v>243</v>
      </c>
      <c r="L4" s="30" t="s">
        <v>244</v>
      </c>
      <c r="M4" s="1" t="s">
        <v>4</v>
      </c>
      <c r="N4" s="30" t="s">
        <v>6</v>
      </c>
      <c r="O4" s="30" t="s">
        <v>5</v>
      </c>
    </row>
    <row r="5" spans="1:15" ht="22.5" customHeight="1" thickTop="1" thickBot="1">
      <c r="A5" s="64">
        <f>IF($B5="","-",SUBTOTAL(3,$B$5:$B5))</f>
        <v>1</v>
      </c>
      <c r="B5" s="65" t="s">
        <v>161</v>
      </c>
      <c r="C5" s="65" t="s">
        <v>212</v>
      </c>
      <c r="D5" s="65" t="s">
        <v>35</v>
      </c>
      <c r="E5" s="66">
        <v>10</v>
      </c>
      <c r="F5" s="67">
        <v>8</v>
      </c>
      <c r="G5" s="68">
        <v>5</v>
      </c>
      <c r="H5" s="68">
        <v>6</v>
      </c>
      <c r="I5" s="68">
        <v>8</v>
      </c>
      <c r="J5" s="69">
        <v>2</v>
      </c>
      <c r="K5" s="69">
        <v>2</v>
      </c>
      <c r="L5" s="70">
        <f t="shared" ref="L5:L26" si="0">SUM(F5,G5,H5,I5,J5,K5)</f>
        <v>31</v>
      </c>
      <c r="M5" s="64" t="s">
        <v>247</v>
      </c>
      <c r="N5" s="71" t="s">
        <v>202</v>
      </c>
      <c r="O5" s="72" t="s">
        <v>116</v>
      </c>
    </row>
    <row r="6" spans="1:15" ht="22.5" customHeight="1" thickTop="1" thickBot="1">
      <c r="A6" s="64">
        <f>IF($B6="","-",SUBTOTAL(3,$B$5:$B6))</f>
        <v>2</v>
      </c>
      <c r="B6" s="65" t="s">
        <v>216</v>
      </c>
      <c r="C6" s="65" t="s">
        <v>64</v>
      </c>
      <c r="D6" s="65" t="s">
        <v>48</v>
      </c>
      <c r="E6" s="74">
        <v>10</v>
      </c>
      <c r="F6" s="67">
        <v>5</v>
      </c>
      <c r="G6" s="68">
        <v>5</v>
      </c>
      <c r="H6" s="68">
        <v>6</v>
      </c>
      <c r="I6" s="68">
        <v>3</v>
      </c>
      <c r="J6" s="69">
        <v>3</v>
      </c>
      <c r="K6" s="69">
        <v>5</v>
      </c>
      <c r="L6" s="70">
        <f t="shared" si="0"/>
        <v>27</v>
      </c>
      <c r="M6" s="64" t="s">
        <v>248</v>
      </c>
      <c r="N6" s="71" t="s">
        <v>202</v>
      </c>
      <c r="O6" s="72" t="s">
        <v>83</v>
      </c>
    </row>
    <row r="7" spans="1:15" ht="22.5" customHeight="1" thickTop="1" thickBot="1">
      <c r="A7" s="64">
        <f>IF($B7="","-",SUBTOTAL(3,$B$5:$B7))</f>
        <v>3</v>
      </c>
      <c r="B7" s="65" t="s">
        <v>213</v>
      </c>
      <c r="C7" s="65" t="s">
        <v>16</v>
      </c>
      <c r="D7" s="65" t="s">
        <v>31</v>
      </c>
      <c r="E7" s="74">
        <v>10</v>
      </c>
      <c r="F7" s="67">
        <v>2</v>
      </c>
      <c r="G7" s="68">
        <v>4</v>
      </c>
      <c r="H7" s="68">
        <v>6</v>
      </c>
      <c r="I7" s="68">
        <v>8</v>
      </c>
      <c r="J7" s="69">
        <v>0</v>
      </c>
      <c r="K7" s="69">
        <v>2</v>
      </c>
      <c r="L7" s="70">
        <f t="shared" si="0"/>
        <v>22</v>
      </c>
      <c r="M7" s="64" t="s">
        <v>248</v>
      </c>
      <c r="N7" s="71" t="s">
        <v>202</v>
      </c>
      <c r="O7" s="72" t="s">
        <v>82</v>
      </c>
    </row>
    <row r="8" spans="1:15" ht="22.5" customHeight="1" thickTop="1" thickBot="1">
      <c r="A8" s="64">
        <f>IF($B8="","-",SUBTOTAL(3,$B$5:$B8))</f>
        <v>4</v>
      </c>
      <c r="B8" s="65" t="s">
        <v>218</v>
      </c>
      <c r="C8" s="65" t="s">
        <v>219</v>
      </c>
      <c r="D8" s="65" t="s">
        <v>120</v>
      </c>
      <c r="E8" s="74">
        <v>10</v>
      </c>
      <c r="F8" s="67">
        <v>4</v>
      </c>
      <c r="G8" s="68">
        <v>1</v>
      </c>
      <c r="H8" s="68">
        <v>4</v>
      </c>
      <c r="I8" s="68">
        <v>8</v>
      </c>
      <c r="J8" s="69">
        <v>0</v>
      </c>
      <c r="K8" s="69">
        <v>4</v>
      </c>
      <c r="L8" s="70">
        <f t="shared" si="0"/>
        <v>21</v>
      </c>
      <c r="M8" s="64" t="s">
        <v>248</v>
      </c>
      <c r="N8" s="71" t="s">
        <v>202</v>
      </c>
      <c r="O8" s="72" t="s">
        <v>116</v>
      </c>
    </row>
    <row r="9" spans="1:15" ht="22.5" customHeight="1" thickTop="1" thickBot="1">
      <c r="A9" s="64">
        <f>IF($B9="","-",SUBTOTAL(3,$B$5:$B9))</f>
        <v>5</v>
      </c>
      <c r="B9" s="65" t="s">
        <v>158</v>
      </c>
      <c r="C9" s="65" t="s">
        <v>130</v>
      </c>
      <c r="D9" s="65" t="s">
        <v>217</v>
      </c>
      <c r="E9" s="74">
        <v>10</v>
      </c>
      <c r="F9" s="67">
        <v>5</v>
      </c>
      <c r="G9" s="68">
        <v>3</v>
      </c>
      <c r="H9" s="68">
        <v>3</v>
      </c>
      <c r="I9" s="68">
        <v>6</v>
      </c>
      <c r="J9" s="69">
        <v>1</v>
      </c>
      <c r="K9" s="69">
        <v>1</v>
      </c>
      <c r="L9" s="70">
        <f t="shared" si="0"/>
        <v>19</v>
      </c>
      <c r="M9" s="64" t="s">
        <v>248</v>
      </c>
      <c r="N9" s="71" t="s">
        <v>202</v>
      </c>
      <c r="O9" s="72" t="s">
        <v>116</v>
      </c>
    </row>
    <row r="10" spans="1:15" ht="22.5" customHeight="1" thickTop="1" thickBot="1">
      <c r="A10" s="64">
        <f>IF($B10="","-",SUBTOTAL(3,$B$5:$B10))</f>
        <v>6</v>
      </c>
      <c r="B10" s="65" t="s">
        <v>160</v>
      </c>
      <c r="C10" s="65" t="s">
        <v>34</v>
      </c>
      <c r="D10" s="65" t="s">
        <v>120</v>
      </c>
      <c r="E10" s="74">
        <v>10</v>
      </c>
      <c r="F10" s="67">
        <v>2</v>
      </c>
      <c r="G10" s="68">
        <v>4</v>
      </c>
      <c r="H10" s="68">
        <v>0</v>
      </c>
      <c r="I10" s="68">
        <v>6</v>
      </c>
      <c r="J10" s="69">
        <v>1</v>
      </c>
      <c r="K10" s="69">
        <v>5</v>
      </c>
      <c r="L10" s="70">
        <f t="shared" si="0"/>
        <v>18</v>
      </c>
      <c r="M10" s="64" t="s">
        <v>248</v>
      </c>
      <c r="N10" s="71" t="s">
        <v>202</v>
      </c>
      <c r="O10" s="72" t="s">
        <v>78</v>
      </c>
    </row>
    <row r="11" spans="1:15" ht="22.5" customHeight="1" thickTop="1" thickBot="1">
      <c r="A11" s="64">
        <f>IF($B11="","-",SUBTOTAL(3,$B$5:$B11))</f>
        <v>7</v>
      </c>
      <c r="B11" s="78" t="s">
        <v>214</v>
      </c>
      <c r="C11" s="78" t="s">
        <v>126</v>
      </c>
      <c r="D11" s="78" t="s">
        <v>215</v>
      </c>
      <c r="E11" s="74">
        <v>10</v>
      </c>
      <c r="F11" s="67">
        <v>6</v>
      </c>
      <c r="G11" s="68">
        <v>0</v>
      </c>
      <c r="H11" s="68">
        <v>2</v>
      </c>
      <c r="I11" s="68">
        <v>4</v>
      </c>
      <c r="J11" s="69">
        <v>0</v>
      </c>
      <c r="K11" s="69">
        <v>0</v>
      </c>
      <c r="L11" s="70">
        <f t="shared" si="0"/>
        <v>12</v>
      </c>
      <c r="M11" s="64" t="s">
        <v>248</v>
      </c>
      <c r="N11" s="79" t="s">
        <v>207</v>
      </c>
      <c r="O11" s="79" t="s">
        <v>116</v>
      </c>
    </row>
    <row r="12" spans="1:15" ht="22.5" customHeight="1" thickTop="1" thickBot="1">
      <c r="A12" s="34">
        <f>IF($B12="","-",SUBTOTAL(3,$B$5:$B12))</f>
        <v>8</v>
      </c>
      <c r="B12" s="21" t="s">
        <v>159</v>
      </c>
      <c r="C12" s="21" t="s">
        <v>25</v>
      </c>
      <c r="D12" s="21" t="s">
        <v>27</v>
      </c>
      <c r="E12" s="14">
        <v>10</v>
      </c>
      <c r="F12" s="15">
        <v>0</v>
      </c>
      <c r="G12" s="16">
        <v>0</v>
      </c>
      <c r="H12" s="16">
        <v>0</v>
      </c>
      <c r="I12" s="16">
        <v>8</v>
      </c>
      <c r="J12" s="17">
        <v>0</v>
      </c>
      <c r="K12" s="17">
        <v>0</v>
      </c>
      <c r="L12" s="33">
        <f t="shared" si="0"/>
        <v>8</v>
      </c>
      <c r="M12" s="34"/>
      <c r="N12" s="49" t="s">
        <v>103</v>
      </c>
      <c r="O12" s="49" t="s">
        <v>116</v>
      </c>
    </row>
    <row r="13" spans="1:15" ht="22.5" customHeight="1" thickTop="1" thickBot="1">
      <c r="A13" s="34">
        <f>IF($B13="","-",SUBTOTAL(3,$B$5:$B13))</f>
        <v>9</v>
      </c>
      <c r="B13" s="51" t="s">
        <v>65</v>
      </c>
      <c r="C13" s="51" t="s">
        <v>221</v>
      </c>
      <c r="D13" s="51" t="s">
        <v>84</v>
      </c>
      <c r="E13" s="14">
        <v>10</v>
      </c>
      <c r="F13" s="15">
        <v>0</v>
      </c>
      <c r="G13" s="16">
        <v>0</v>
      </c>
      <c r="H13" s="16">
        <v>0</v>
      </c>
      <c r="I13" s="16">
        <v>3</v>
      </c>
      <c r="J13" s="17">
        <v>0</v>
      </c>
      <c r="K13" s="17">
        <v>0</v>
      </c>
      <c r="L13" s="33">
        <f t="shared" si="0"/>
        <v>3</v>
      </c>
      <c r="M13" s="34"/>
      <c r="N13" s="48" t="s">
        <v>202</v>
      </c>
      <c r="O13" s="47" t="s">
        <v>79</v>
      </c>
    </row>
    <row r="14" spans="1:15" ht="22.5" customHeight="1" thickTop="1" thickBot="1">
      <c r="A14" s="34">
        <f>IF($B14="","-",SUBTOTAL(3,$B$5:$B14))</f>
        <v>10</v>
      </c>
      <c r="B14" s="44" t="s">
        <v>166</v>
      </c>
      <c r="C14" s="44" t="s">
        <v>13</v>
      </c>
      <c r="D14" s="44" t="s">
        <v>71</v>
      </c>
      <c r="E14" s="14">
        <v>10</v>
      </c>
      <c r="F14" s="15">
        <v>0</v>
      </c>
      <c r="G14" s="16">
        <v>0</v>
      </c>
      <c r="H14" s="16">
        <v>3</v>
      </c>
      <c r="I14" s="16">
        <v>0</v>
      </c>
      <c r="J14" s="17">
        <v>0</v>
      </c>
      <c r="K14" s="17">
        <v>0</v>
      </c>
      <c r="L14" s="33">
        <f t="shared" si="0"/>
        <v>3</v>
      </c>
      <c r="M14" s="34"/>
      <c r="N14" s="47" t="s">
        <v>104</v>
      </c>
      <c r="O14" s="49" t="s">
        <v>116</v>
      </c>
    </row>
    <row r="15" spans="1:15" ht="22.5" customHeight="1" thickTop="1" thickBot="1">
      <c r="A15" s="34">
        <f>IF($B15="","-",SUBTOTAL(3,$B$5:$B15))</f>
        <v>11</v>
      </c>
      <c r="B15" s="44" t="s">
        <v>225</v>
      </c>
      <c r="C15" s="44" t="s">
        <v>41</v>
      </c>
      <c r="D15" s="44" t="s">
        <v>8</v>
      </c>
      <c r="E15" s="14">
        <v>10</v>
      </c>
      <c r="F15" s="15">
        <v>0</v>
      </c>
      <c r="G15" s="16">
        <v>0</v>
      </c>
      <c r="H15" s="16">
        <v>2</v>
      </c>
      <c r="I15" s="16">
        <v>0</v>
      </c>
      <c r="J15" s="17">
        <v>0</v>
      </c>
      <c r="K15" s="17">
        <v>0</v>
      </c>
      <c r="L15" s="33">
        <f t="shared" si="0"/>
        <v>2</v>
      </c>
      <c r="M15" s="34"/>
      <c r="N15" s="47" t="s">
        <v>104</v>
      </c>
      <c r="O15" s="49" t="s">
        <v>116</v>
      </c>
    </row>
    <row r="16" spans="1:15" ht="22.5" customHeight="1" thickTop="1" thickBot="1">
      <c r="A16" s="34">
        <f>IF($B16="","-",SUBTOTAL(3,$B$5:$B16))</f>
        <v>12</v>
      </c>
      <c r="B16" s="43" t="s">
        <v>162</v>
      </c>
      <c r="C16" s="43" t="s">
        <v>38</v>
      </c>
      <c r="D16" s="43" t="s">
        <v>44</v>
      </c>
      <c r="E16" s="14">
        <v>10</v>
      </c>
      <c r="F16" s="15">
        <v>0</v>
      </c>
      <c r="G16" s="16">
        <v>2</v>
      </c>
      <c r="H16" s="16">
        <v>0</v>
      </c>
      <c r="I16" s="16">
        <v>0</v>
      </c>
      <c r="J16" s="17">
        <v>0</v>
      </c>
      <c r="K16" s="17">
        <v>0</v>
      </c>
      <c r="L16" s="33">
        <f t="shared" si="0"/>
        <v>2</v>
      </c>
      <c r="M16" s="34"/>
      <c r="N16" s="47" t="s">
        <v>105</v>
      </c>
      <c r="O16" s="49" t="s">
        <v>116</v>
      </c>
    </row>
    <row r="17" spans="1:15" ht="22.5" customHeight="1" thickTop="1" thickBot="1">
      <c r="A17" s="34">
        <f>IF($B17="","-",SUBTOTAL(3,$B$5:$B17))</f>
        <v>13</v>
      </c>
      <c r="B17" s="21" t="s">
        <v>222</v>
      </c>
      <c r="C17" s="21" t="s">
        <v>182</v>
      </c>
      <c r="D17" s="21" t="s">
        <v>11</v>
      </c>
      <c r="E17" s="14">
        <v>10</v>
      </c>
      <c r="F17" s="15">
        <v>0</v>
      </c>
      <c r="G17" s="16">
        <v>0</v>
      </c>
      <c r="H17" s="16">
        <v>0</v>
      </c>
      <c r="I17" s="16">
        <v>0</v>
      </c>
      <c r="J17" s="17">
        <v>1</v>
      </c>
      <c r="K17" s="17">
        <v>0</v>
      </c>
      <c r="L17" s="33">
        <f t="shared" si="0"/>
        <v>1</v>
      </c>
      <c r="M17" s="34"/>
      <c r="N17" s="49" t="s">
        <v>102</v>
      </c>
      <c r="O17" s="49" t="s">
        <v>116</v>
      </c>
    </row>
    <row r="18" spans="1:15" ht="22.5" customHeight="1" thickTop="1" thickBot="1">
      <c r="A18" s="34">
        <f>IF($B18="","-",SUBTOTAL(3,$B$5:$B18))</f>
        <v>14</v>
      </c>
      <c r="B18" s="43" t="s">
        <v>220</v>
      </c>
      <c r="C18" s="43" t="s">
        <v>28</v>
      </c>
      <c r="D18" s="43" t="s">
        <v>11</v>
      </c>
      <c r="E18" s="14">
        <v>10</v>
      </c>
      <c r="F18" s="15">
        <v>0</v>
      </c>
      <c r="G18" s="16">
        <v>0</v>
      </c>
      <c r="H18" s="16">
        <v>0</v>
      </c>
      <c r="I18" s="16">
        <v>0</v>
      </c>
      <c r="J18" s="17">
        <v>0</v>
      </c>
      <c r="K18" s="17">
        <v>0</v>
      </c>
      <c r="L18" s="33">
        <f t="shared" si="0"/>
        <v>0</v>
      </c>
      <c r="M18" s="34"/>
      <c r="N18" s="47" t="s">
        <v>93</v>
      </c>
      <c r="O18" s="50" t="s">
        <v>92</v>
      </c>
    </row>
    <row r="19" spans="1:15" ht="22.5" customHeight="1" thickTop="1" thickBot="1">
      <c r="A19" s="34">
        <f>IF($B19="","-",SUBTOTAL(3,$B$5:$B19))</f>
        <v>15</v>
      </c>
      <c r="B19" s="21" t="s">
        <v>69</v>
      </c>
      <c r="C19" s="21" t="s">
        <v>41</v>
      </c>
      <c r="D19" s="21" t="s">
        <v>129</v>
      </c>
      <c r="E19" s="14">
        <v>10</v>
      </c>
      <c r="F19" s="15">
        <v>0</v>
      </c>
      <c r="G19" s="16">
        <v>0</v>
      </c>
      <c r="H19" s="16">
        <v>0</v>
      </c>
      <c r="I19" s="16">
        <v>0</v>
      </c>
      <c r="J19" s="17">
        <v>0</v>
      </c>
      <c r="K19" s="17">
        <v>0</v>
      </c>
      <c r="L19" s="33">
        <f t="shared" si="0"/>
        <v>0</v>
      </c>
      <c r="M19" s="34"/>
      <c r="N19" s="49" t="s">
        <v>103</v>
      </c>
      <c r="O19" s="49" t="s">
        <v>116</v>
      </c>
    </row>
    <row r="20" spans="1:15" ht="22.5" customHeight="1" thickTop="1" thickBot="1">
      <c r="A20" s="34">
        <f>IF($B20="","-",SUBTOTAL(3,$B$5:$B20))</f>
        <v>16</v>
      </c>
      <c r="B20" s="43" t="s">
        <v>165</v>
      </c>
      <c r="C20" s="43" t="s">
        <v>66</v>
      </c>
      <c r="D20" s="43" t="s">
        <v>59</v>
      </c>
      <c r="E20" s="14">
        <v>10</v>
      </c>
      <c r="F20" s="15">
        <v>0</v>
      </c>
      <c r="G20" s="16">
        <v>0</v>
      </c>
      <c r="H20" s="16">
        <v>0</v>
      </c>
      <c r="I20" s="16">
        <v>0</v>
      </c>
      <c r="J20" s="17">
        <v>0</v>
      </c>
      <c r="K20" s="17">
        <v>0</v>
      </c>
      <c r="L20" s="33">
        <f t="shared" si="0"/>
        <v>0</v>
      </c>
      <c r="M20" s="34"/>
      <c r="N20" s="47" t="s">
        <v>93</v>
      </c>
      <c r="O20" s="50" t="s">
        <v>92</v>
      </c>
    </row>
    <row r="21" spans="1:15" ht="22.5" customHeight="1" thickTop="1" thickBot="1">
      <c r="A21" s="34">
        <f>IF($B21="","-",SUBTOTAL(3,$B$5:$B21))</f>
        <v>17</v>
      </c>
      <c r="B21" s="21" t="s">
        <v>163</v>
      </c>
      <c r="C21" s="21" t="s">
        <v>28</v>
      </c>
      <c r="D21" s="21" t="s">
        <v>42</v>
      </c>
      <c r="E21" s="14">
        <v>10</v>
      </c>
      <c r="F21" s="15">
        <v>0</v>
      </c>
      <c r="G21" s="16">
        <v>0</v>
      </c>
      <c r="H21" s="16">
        <v>0</v>
      </c>
      <c r="I21" s="16">
        <v>0</v>
      </c>
      <c r="J21" s="17">
        <v>0</v>
      </c>
      <c r="K21" s="17">
        <v>0</v>
      </c>
      <c r="L21" s="33">
        <f t="shared" si="0"/>
        <v>0</v>
      </c>
      <c r="M21" s="34"/>
      <c r="N21" s="49" t="s">
        <v>103</v>
      </c>
      <c r="O21" s="49" t="s">
        <v>116</v>
      </c>
    </row>
    <row r="22" spans="1:15" ht="22.5" customHeight="1" thickTop="1" thickBot="1">
      <c r="A22" s="34">
        <f>IF($B22="","-",SUBTOTAL(3,$B$5:$B22))</f>
        <v>18</v>
      </c>
      <c r="B22" s="43" t="s">
        <v>223</v>
      </c>
      <c r="C22" s="43" t="s">
        <v>52</v>
      </c>
      <c r="D22" s="43" t="s">
        <v>11</v>
      </c>
      <c r="E22" s="14">
        <v>10</v>
      </c>
      <c r="F22" s="15">
        <v>0</v>
      </c>
      <c r="G22" s="16">
        <v>0</v>
      </c>
      <c r="H22" s="16">
        <v>0</v>
      </c>
      <c r="I22" s="16">
        <v>0</v>
      </c>
      <c r="J22" s="17">
        <v>0</v>
      </c>
      <c r="K22" s="17">
        <v>0</v>
      </c>
      <c r="L22" s="33">
        <f t="shared" si="0"/>
        <v>0</v>
      </c>
      <c r="M22" s="34"/>
      <c r="N22" s="47" t="s">
        <v>93</v>
      </c>
      <c r="O22" s="50" t="s">
        <v>92</v>
      </c>
    </row>
    <row r="23" spans="1:15" ht="22.5" customHeight="1" thickTop="1" thickBot="1">
      <c r="A23" s="34">
        <f>IF($B23="","-",SUBTOTAL(3,$B$5:$B23))</f>
        <v>19</v>
      </c>
      <c r="B23" s="43" t="s">
        <v>164</v>
      </c>
      <c r="C23" s="43" t="s">
        <v>33</v>
      </c>
      <c r="D23" s="43" t="s">
        <v>62</v>
      </c>
      <c r="E23" s="14">
        <v>10</v>
      </c>
      <c r="F23" s="15">
        <v>0</v>
      </c>
      <c r="G23" s="16">
        <v>0</v>
      </c>
      <c r="H23" s="16">
        <v>0</v>
      </c>
      <c r="I23" s="16">
        <v>0</v>
      </c>
      <c r="J23" s="17">
        <v>0</v>
      </c>
      <c r="K23" s="17">
        <v>0</v>
      </c>
      <c r="L23" s="33">
        <f t="shared" si="0"/>
        <v>0</v>
      </c>
      <c r="M23" s="34"/>
      <c r="N23" s="47" t="s">
        <v>93</v>
      </c>
      <c r="O23" s="50" t="s">
        <v>92</v>
      </c>
    </row>
    <row r="24" spans="1:15" ht="22.5" customHeight="1" thickTop="1" thickBot="1">
      <c r="A24" s="34">
        <f>IF($B24="","-",SUBTOTAL(3,$B$5:$B24))</f>
        <v>20</v>
      </c>
      <c r="B24" s="21" t="s">
        <v>119</v>
      </c>
      <c r="C24" s="21" t="s">
        <v>49</v>
      </c>
      <c r="D24" s="21" t="s">
        <v>54</v>
      </c>
      <c r="E24" s="14">
        <v>10</v>
      </c>
      <c r="F24" s="15">
        <v>0</v>
      </c>
      <c r="G24" s="16">
        <v>0</v>
      </c>
      <c r="H24" s="16">
        <v>0</v>
      </c>
      <c r="I24" s="16">
        <v>0</v>
      </c>
      <c r="J24" s="17">
        <v>0</v>
      </c>
      <c r="K24" s="17">
        <v>0</v>
      </c>
      <c r="L24" s="33">
        <f t="shared" si="0"/>
        <v>0</v>
      </c>
      <c r="M24" s="34"/>
      <c r="N24" s="49" t="s">
        <v>103</v>
      </c>
      <c r="O24" s="49" t="s">
        <v>116</v>
      </c>
    </row>
    <row r="25" spans="1:15" ht="22.5" customHeight="1" thickTop="1" thickBot="1">
      <c r="A25" s="34">
        <f>IF($B25="","-",SUBTOTAL(3,$B$5:$B25))</f>
        <v>21</v>
      </c>
      <c r="B25" s="52" t="s">
        <v>226</v>
      </c>
      <c r="C25" s="52" t="s">
        <v>19</v>
      </c>
      <c r="D25" s="52" t="s">
        <v>20</v>
      </c>
      <c r="E25" s="14">
        <v>10</v>
      </c>
      <c r="F25" s="15">
        <v>0</v>
      </c>
      <c r="G25" s="16">
        <v>0</v>
      </c>
      <c r="H25" s="16">
        <v>0</v>
      </c>
      <c r="I25" s="16">
        <v>0</v>
      </c>
      <c r="J25" s="17">
        <v>0</v>
      </c>
      <c r="K25" s="17">
        <v>0</v>
      </c>
      <c r="L25" s="33">
        <f t="shared" si="0"/>
        <v>0</v>
      </c>
      <c r="M25" s="34"/>
      <c r="N25" s="53" t="s">
        <v>90</v>
      </c>
      <c r="O25" s="53" t="s">
        <v>91</v>
      </c>
    </row>
    <row r="26" spans="1:15" ht="22.5" customHeight="1" thickTop="1" thickBot="1">
      <c r="A26" s="37">
        <f>IF($B26="","-",SUBTOTAL(3,$B$5:$B26))</f>
        <v>22</v>
      </c>
      <c r="B26" s="42" t="s">
        <v>224</v>
      </c>
      <c r="C26" s="42" t="s">
        <v>58</v>
      </c>
      <c r="D26" s="42" t="s">
        <v>46</v>
      </c>
      <c r="E26" s="25">
        <v>10</v>
      </c>
      <c r="F26" s="26">
        <v>0</v>
      </c>
      <c r="G26" s="27">
        <v>0</v>
      </c>
      <c r="H26" s="27">
        <v>0</v>
      </c>
      <c r="I26" s="27">
        <v>0</v>
      </c>
      <c r="J26" s="28">
        <v>0</v>
      </c>
      <c r="K26" s="28">
        <v>0</v>
      </c>
      <c r="L26" s="57">
        <f t="shared" si="0"/>
        <v>0</v>
      </c>
      <c r="M26" s="37"/>
      <c r="N26" s="59" t="s">
        <v>207</v>
      </c>
      <c r="O26" s="59" t="s">
        <v>116</v>
      </c>
    </row>
    <row r="27" spans="1:15" ht="22.5" customHeight="1" thickTop="1"/>
    <row r="28" spans="1:15" ht="22.5" customHeight="1">
      <c r="B28" s="6" t="s">
        <v>99</v>
      </c>
    </row>
    <row r="29" spans="1:15" ht="22.5" customHeight="1">
      <c r="B29" s="6" t="s">
        <v>100</v>
      </c>
    </row>
    <row r="30" spans="1:15" ht="22.5" customHeight="1">
      <c r="B30" s="6" t="s">
        <v>101</v>
      </c>
    </row>
    <row r="31" spans="1:15" ht="22.5" customHeight="1"/>
    <row r="32" spans="1:1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</sheetData>
  <autoFilter ref="B4:O26">
    <sortState ref="B5:O26">
      <sortCondition descending="1" ref="L4:L26"/>
    </sortState>
  </autoFilter>
  <mergeCells count="3">
    <mergeCell ref="A1:O1"/>
    <mergeCell ref="A2:O2"/>
    <mergeCell ref="A3:O3"/>
  </mergeCells>
  <phoneticPr fontId="1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tabSelected="1" view="pageBreakPreview" zoomScale="75" zoomScaleNormal="62" zoomScaleSheetLayoutView="75" workbookViewId="0">
      <selection activeCell="D30" sqref="D30"/>
    </sheetView>
  </sheetViews>
  <sheetFormatPr defaultRowHeight="30" customHeight="1"/>
  <cols>
    <col min="1" max="1" width="5.7109375" style="5" customWidth="1"/>
    <col min="2" max="3" width="23.28515625" style="6" customWidth="1"/>
    <col min="4" max="4" width="23.28515625" style="7" customWidth="1"/>
    <col min="5" max="11" width="10.7109375" style="5" customWidth="1"/>
    <col min="12" max="13" width="18.28515625" style="5" customWidth="1"/>
    <col min="14" max="14" width="62.85546875" style="5" bestFit="1" customWidth="1"/>
    <col min="15" max="15" width="30.7109375" style="6" customWidth="1"/>
    <col min="16" max="16384" width="9.140625" style="6"/>
  </cols>
  <sheetData>
    <row r="1" spans="1:15" s="10" customFormat="1" ht="22.5" customHeight="1">
      <c r="A1" s="92" t="s">
        <v>168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11" customFormat="1" ht="22.5" customHeight="1">
      <c r="A2" s="90" t="s">
        <v>246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12" customFormat="1" ht="39.950000000000003" customHeight="1" thickBot="1">
      <c r="A3" s="91" t="s">
        <v>167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8" customFormat="1" ht="50.1" customHeight="1" thickTop="1" thickBot="1">
      <c r="A4" s="1" t="s">
        <v>7</v>
      </c>
      <c r="B4" s="2" t="s">
        <v>0</v>
      </c>
      <c r="C4" s="3" t="s">
        <v>1</v>
      </c>
      <c r="D4" s="4" t="s">
        <v>2</v>
      </c>
      <c r="E4" s="1" t="s">
        <v>3</v>
      </c>
      <c r="F4" s="13" t="s">
        <v>201</v>
      </c>
      <c r="G4" s="9" t="s">
        <v>239</v>
      </c>
      <c r="H4" s="9" t="s">
        <v>240</v>
      </c>
      <c r="I4" s="9" t="s">
        <v>241</v>
      </c>
      <c r="J4" s="29" t="s">
        <v>242</v>
      </c>
      <c r="K4" s="29" t="s">
        <v>243</v>
      </c>
      <c r="L4" s="30" t="s">
        <v>244</v>
      </c>
      <c r="M4" s="1" t="s">
        <v>4</v>
      </c>
      <c r="N4" s="30" t="s">
        <v>6</v>
      </c>
      <c r="O4" s="30" t="s">
        <v>5</v>
      </c>
    </row>
    <row r="5" spans="1:15" ht="22.5" customHeight="1" thickTop="1" thickBot="1">
      <c r="A5" s="64">
        <f>IF($B5="","-",SUBTOTAL(3,$B$5:$B5))</f>
        <v>1</v>
      </c>
      <c r="B5" s="65" t="s">
        <v>81</v>
      </c>
      <c r="C5" s="65" t="s">
        <v>18</v>
      </c>
      <c r="D5" s="65" t="s">
        <v>84</v>
      </c>
      <c r="E5" s="66">
        <v>11</v>
      </c>
      <c r="F5" s="67">
        <v>4</v>
      </c>
      <c r="G5" s="68">
        <v>7</v>
      </c>
      <c r="H5" s="68">
        <v>2</v>
      </c>
      <c r="I5" s="68">
        <v>2</v>
      </c>
      <c r="J5" s="69">
        <v>8</v>
      </c>
      <c r="K5" s="69">
        <v>2</v>
      </c>
      <c r="L5" s="70">
        <f t="shared" ref="L5:L25" si="0">SUM(F5,G5,H5,I5,J5,K5)</f>
        <v>25</v>
      </c>
      <c r="M5" s="64" t="s">
        <v>247</v>
      </c>
      <c r="N5" s="71" t="s">
        <v>202</v>
      </c>
      <c r="O5" s="72" t="s">
        <v>83</v>
      </c>
    </row>
    <row r="6" spans="1:15" ht="22.5" customHeight="1" thickTop="1" thickBot="1">
      <c r="A6" s="64">
        <f>IF($B6="","-",SUBTOTAL(3,$B$5:$B6))</f>
        <v>2</v>
      </c>
      <c r="B6" s="73" t="s">
        <v>228</v>
      </c>
      <c r="C6" s="73" t="s">
        <v>68</v>
      </c>
      <c r="D6" s="73" t="s">
        <v>62</v>
      </c>
      <c r="E6" s="74">
        <v>11</v>
      </c>
      <c r="F6" s="67">
        <v>8</v>
      </c>
      <c r="G6" s="68">
        <v>7</v>
      </c>
      <c r="H6" s="68">
        <v>2</v>
      </c>
      <c r="I6" s="68">
        <v>3</v>
      </c>
      <c r="J6" s="69">
        <v>3</v>
      </c>
      <c r="K6" s="69">
        <v>2</v>
      </c>
      <c r="L6" s="70">
        <f t="shared" si="0"/>
        <v>25</v>
      </c>
      <c r="M6" s="64" t="s">
        <v>247</v>
      </c>
      <c r="N6" s="75" t="s">
        <v>202</v>
      </c>
      <c r="O6" s="75" t="s">
        <v>80</v>
      </c>
    </row>
    <row r="7" spans="1:15" ht="22.5" customHeight="1" thickTop="1" thickBot="1">
      <c r="A7" s="64">
        <f>IF($B7="","-",SUBTOTAL(3,$B$5:$B7))</f>
        <v>3</v>
      </c>
      <c r="B7" s="76" t="s">
        <v>149</v>
      </c>
      <c r="C7" s="76" t="s">
        <v>61</v>
      </c>
      <c r="D7" s="76" t="s">
        <v>62</v>
      </c>
      <c r="E7" s="74">
        <v>11</v>
      </c>
      <c r="F7" s="67">
        <v>4</v>
      </c>
      <c r="G7" s="68">
        <v>6</v>
      </c>
      <c r="H7" s="68">
        <v>4</v>
      </c>
      <c r="I7" s="68">
        <v>0</v>
      </c>
      <c r="J7" s="69">
        <v>0</v>
      </c>
      <c r="K7" s="69">
        <v>2</v>
      </c>
      <c r="L7" s="70">
        <f t="shared" si="0"/>
        <v>16</v>
      </c>
      <c r="M7" s="64" t="s">
        <v>248</v>
      </c>
      <c r="N7" s="72" t="s">
        <v>93</v>
      </c>
      <c r="O7" s="77" t="s">
        <v>92</v>
      </c>
    </row>
    <row r="8" spans="1:15" ht="22.5" customHeight="1" thickTop="1" thickBot="1">
      <c r="A8" s="64">
        <f>IF($B8="","-",SUBTOTAL(3,$B$5:$B8))</f>
        <v>4</v>
      </c>
      <c r="B8" s="65" t="s">
        <v>145</v>
      </c>
      <c r="C8" s="65" t="s">
        <v>146</v>
      </c>
      <c r="D8" s="65" t="s">
        <v>27</v>
      </c>
      <c r="E8" s="74">
        <v>11</v>
      </c>
      <c r="F8" s="67">
        <v>6</v>
      </c>
      <c r="G8" s="68">
        <v>0</v>
      </c>
      <c r="H8" s="68">
        <v>0</v>
      </c>
      <c r="I8" s="68">
        <v>0</v>
      </c>
      <c r="J8" s="69">
        <v>8</v>
      </c>
      <c r="K8" s="69">
        <v>0</v>
      </c>
      <c r="L8" s="70">
        <f t="shared" si="0"/>
        <v>14</v>
      </c>
      <c r="M8" s="64" t="s">
        <v>248</v>
      </c>
      <c r="N8" s="71" t="s">
        <v>202</v>
      </c>
      <c r="O8" s="72" t="s">
        <v>116</v>
      </c>
    </row>
    <row r="9" spans="1:15" ht="22.5" customHeight="1" thickTop="1" thickBot="1">
      <c r="A9" s="64">
        <f>IF($B9="","-",SUBTOTAL(3,$B$5:$B9))</f>
        <v>5</v>
      </c>
      <c r="B9" s="78" t="s">
        <v>147</v>
      </c>
      <c r="C9" s="78" t="s">
        <v>47</v>
      </c>
      <c r="D9" s="78" t="s">
        <v>106</v>
      </c>
      <c r="E9" s="74">
        <v>11</v>
      </c>
      <c r="F9" s="67">
        <v>4</v>
      </c>
      <c r="G9" s="68">
        <v>0</v>
      </c>
      <c r="H9" s="68">
        <v>4</v>
      </c>
      <c r="I9" s="68">
        <v>1</v>
      </c>
      <c r="J9" s="69">
        <v>4</v>
      </c>
      <c r="K9" s="69">
        <v>1</v>
      </c>
      <c r="L9" s="70">
        <f t="shared" si="0"/>
        <v>14</v>
      </c>
      <c r="M9" s="64" t="s">
        <v>248</v>
      </c>
      <c r="N9" s="79" t="s">
        <v>207</v>
      </c>
      <c r="O9" s="79" t="s">
        <v>116</v>
      </c>
    </row>
    <row r="10" spans="1:15" ht="22.5" customHeight="1" thickTop="1" thickBot="1">
      <c r="A10" s="34">
        <f>IF($B10="","-",SUBTOTAL(3,$B$5:$B10))</f>
        <v>6</v>
      </c>
      <c r="B10" s="21" t="s">
        <v>230</v>
      </c>
      <c r="C10" s="21" t="s">
        <v>45</v>
      </c>
      <c r="D10" s="21" t="s">
        <v>39</v>
      </c>
      <c r="E10" s="14">
        <v>11</v>
      </c>
      <c r="F10" s="15">
        <v>6</v>
      </c>
      <c r="G10" s="16">
        <v>2</v>
      </c>
      <c r="H10" s="16">
        <v>0</v>
      </c>
      <c r="I10" s="16">
        <v>1</v>
      </c>
      <c r="J10" s="17">
        <v>0</v>
      </c>
      <c r="K10" s="17">
        <v>0</v>
      </c>
      <c r="L10" s="33">
        <f t="shared" si="0"/>
        <v>9</v>
      </c>
      <c r="M10" s="34"/>
      <c r="N10" s="49" t="s">
        <v>103</v>
      </c>
      <c r="O10" s="49" t="s">
        <v>116</v>
      </c>
    </row>
    <row r="11" spans="1:15" ht="22.5" customHeight="1" thickTop="1" thickBot="1">
      <c r="A11" s="34">
        <f>IF($B11="","-",SUBTOTAL(3,$B$5:$B11))</f>
        <v>7</v>
      </c>
      <c r="B11" s="21" t="s">
        <v>114</v>
      </c>
      <c r="C11" s="21" t="s">
        <v>64</v>
      </c>
      <c r="D11" s="21" t="s">
        <v>11</v>
      </c>
      <c r="E11" s="14">
        <v>11</v>
      </c>
      <c r="F11" s="15">
        <v>6</v>
      </c>
      <c r="G11" s="16">
        <v>2</v>
      </c>
      <c r="H11" s="16">
        <v>0</v>
      </c>
      <c r="I11" s="16">
        <v>0</v>
      </c>
      <c r="J11" s="17">
        <v>0</v>
      </c>
      <c r="K11" s="17">
        <v>1</v>
      </c>
      <c r="L11" s="33">
        <f t="shared" si="0"/>
        <v>9</v>
      </c>
      <c r="M11" s="34"/>
      <c r="N11" s="49" t="s">
        <v>103</v>
      </c>
      <c r="O11" s="49" t="s">
        <v>116</v>
      </c>
    </row>
    <row r="12" spans="1:15" ht="22.5" customHeight="1" thickTop="1" thickBot="1">
      <c r="A12" s="34">
        <f>IF($B12="","-",SUBTOTAL(3,$B$5:$B12))</f>
        <v>8</v>
      </c>
      <c r="B12" s="22" t="s">
        <v>227</v>
      </c>
      <c r="C12" s="22" t="s">
        <v>67</v>
      </c>
      <c r="D12" s="22" t="s">
        <v>39</v>
      </c>
      <c r="E12" s="14">
        <v>11</v>
      </c>
      <c r="F12" s="15">
        <v>0</v>
      </c>
      <c r="G12" s="16">
        <v>3</v>
      </c>
      <c r="H12" s="16">
        <v>0</v>
      </c>
      <c r="I12" s="16">
        <v>0</v>
      </c>
      <c r="J12" s="17">
        <v>5</v>
      </c>
      <c r="K12" s="17">
        <v>0</v>
      </c>
      <c r="L12" s="33">
        <f t="shared" si="0"/>
        <v>8</v>
      </c>
      <c r="M12" s="34"/>
      <c r="N12" s="46" t="s">
        <v>202</v>
      </c>
      <c r="O12" s="46" t="s">
        <v>73</v>
      </c>
    </row>
    <row r="13" spans="1:15" ht="22.5" customHeight="1" thickTop="1" thickBot="1">
      <c r="A13" s="34">
        <f>IF($B13="","-",SUBTOTAL(3,$B$5:$B13))</f>
        <v>9</v>
      </c>
      <c r="B13" s="54" t="s">
        <v>152</v>
      </c>
      <c r="C13" s="54" t="s">
        <v>153</v>
      </c>
      <c r="D13" s="54" t="s">
        <v>154</v>
      </c>
      <c r="E13" s="14">
        <v>11</v>
      </c>
      <c r="F13" s="15">
        <v>0</v>
      </c>
      <c r="G13" s="16">
        <v>6</v>
      </c>
      <c r="H13" s="16">
        <v>0</v>
      </c>
      <c r="I13" s="16">
        <v>1</v>
      </c>
      <c r="J13" s="17">
        <v>0</v>
      </c>
      <c r="K13" s="17">
        <v>0</v>
      </c>
      <c r="L13" s="33">
        <f t="shared" si="0"/>
        <v>7</v>
      </c>
      <c r="M13" s="34"/>
      <c r="N13" s="55" t="s">
        <v>238</v>
      </c>
      <c r="O13" s="49" t="s">
        <v>116</v>
      </c>
    </row>
    <row r="14" spans="1:15" ht="22.5" customHeight="1" thickTop="1" thickBot="1">
      <c r="A14" s="34">
        <f>IF($B14="","-",SUBTOTAL(3,$B$5:$B14))</f>
        <v>10</v>
      </c>
      <c r="B14" s="21" t="s">
        <v>237</v>
      </c>
      <c r="C14" s="21" t="s">
        <v>49</v>
      </c>
      <c r="D14" s="21" t="s">
        <v>31</v>
      </c>
      <c r="E14" s="14">
        <v>11</v>
      </c>
      <c r="F14" s="15">
        <v>0</v>
      </c>
      <c r="G14" s="16">
        <v>3</v>
      </c>
      <c r="H14" s="16">
        <v>0</v>
      </c>
      <c r="I14" s="16">
        <v>0</v>
      </c>
      <c r="J14" s="17">
        <v>0</v>
      </c>
      <c r="K14" s="17">
        <v>0</v>
      </c>
      <c r="L14" s="33">
        <f t="shared" si="0"/>
        <v>3</v>
      </c>
      <c r="M14" s="34"/>
      <c r="N14" s="47" t="s">
        <v>102</v>
      </c>
      <c r="O14" s="49" t="s">
        <v>116</v>
      </c>
    </row>
    <row r="15" spans="1:15" ht="22.5" customHeight="1" thickTop="1" thickBot="1">
      <c r="A15" s="34">
        <f>IF($B15="","-",SUBTOTAL(3,$B$5:$B15))</f>
        <v>11</v>
      </c>
      <c r="B15" s="43" t="s">
        <v>233</v>
      </c>
      <c r="C15" s="43" t="s">
        <v>23</v>
      </c>
      <c r="D15" s="43" t="s">
        <v>27</v>
      </c>
      <c r="E15" s="14">
        <v>11</v>
      </c>
      <c r="F15" s="15">
        <v>3</v>
      </c>
      <c r="G15" s="16">
        <v>0</v>
      </c>
      <c r="H15" s="16">
        <v>0</v>
      </c>
      <c r="I15" s="16">
        <v>0</v>
      </c>
      <c r="J15" s="17">
        <v>0</v>
      </c>
      <c r="K15" s="17">
        <v>0</v>
      </c>
      <c r="L15" s="33">
        <f t="shared" si="0"/>
        <v>3</v>
      </c>
      <c r="M15" s="34"/>
      <c r="N15" s="47" t="s">
        <v>97</v>
      </c>
      <c r="O15" s="50" t="s">
        <v>96</v>
      </c>
    </row>
    <row r="16" spans="1:15" ht="22.5" customHeight="1" thickTop="1" thickBot="1">
      <c r="A16" s="34">
        <f>IF($B16="","-",SUBTOTAL(3,$B$5:$B16))</f>
        <v>12</v>
      </c>
      <c r="B16" s="44" t="s">
        <v>148</v>
      </c>
      <c r="C16" s="44" t="s">
        <v>61</v>
      </c>
      <c r="D16" s="44" t="s">
        <v>10</v>
      </c>
      <c r="E16" s="14">
        <v>11</v>
      </c>
      <c r="F16" s="15">
        <v>0</v>
      </c>
      <c r="G16" s="16">
        <v>0</v>
      </c>
      <c r="H16" s="16">
        <v>0</v>
      </c>
      <c r="I16" s="16">
        <v>0</v>
      </c>
      <c r="J16" s="17">
        <v>0</v>
      </c>
      <c r="K16" s="17">
        <v>2</v>
      </c>
      <c r="L16" s="33">
        <f t="shared" si="0"/>
        <v>2</v>
      </c>
      <c r="M16" s="34"/>
      <c r="N16" s="47" t="s">
        <v>104</v>
      </c>
      <c r="O16" s="49" t="s">
        <v>116</v>
      </c>
    </row>
    <row r="17" spans="1:15" ht="22.5" customHeight="1" thickTop="1" thickBot="1">
      <c r="A17" s="34">
        <f>IF($B17="","-",SUBTOTAL(3,$B$5:$B17))</f>
        <v>13</v>
      </c>
      <c r="B17" s="43" t="s">
        <v>155</v>
      </c>
      <c r="C17" s="43" t="s">
        <v>68</v>
      </c>
      <c r="D17" s="43" t="s">
        <v>62</v>
      </c>
      <c r="E17" s="14">
        <v>11</v>
      </c>
      <c r="F17" s="23">
        <v>0</v>
      </c>
      <c r="G17" s="19">
        <v>1</v>
      </c>
      <c r="H17" s="19">
        <v>0</v>
      </c>
      <c r="I17" s="19">
        <v>1</v>
      </c>
      <c r="J17" s="24">
        <v>0</v>
      </c>
      <c r="K17" s="24">
        <v>0</v>
      </c>
      <c r="L17" s="33">
        <f t="shared" si="0"/>
        <v>2</v>
      </c>
      <c r="M17" s="34"/>
      <c r="N17" s="47" t="s">
        <v>77</v>
      </c>
      <c r="O17" s="50" t="s">
        <v>75</v>
      </c>
    </row>
    <row r="18" spans="1:15" ht="22.5" customHeight="1" thickTop="1" thickBot="1">
      <c r="A18" s="34">
        <f>IF($B18="","-",SUBTOTAL(3,$B$5:$B18))</f>
        <v>14</v>
      </c>
      <c r="B18" s="43" t="s">
        <v>231</v>
      </c>
      <c r="C18" s="43" t="s">
        <v>34</v>
      </c>
      <c r="D18" s="43" t="s">
        <v>26</v>
      </c>
      <c r="E18" s="14">
        <v>11</v>
      </c>
      <c r="F18" s="15">
        <v>0</v>
      </c>
      <c r="G18" s="16">
        <v>0</v>
      </c>
      <c r="H18" s="16">
        <v>0</v>
      </c>
      <c r="I18" s="16">
        <v>0</v>
      </c>
      <c r="J18" s="17">
        <v>0</v>
      </c>
      <c r="K18" s="17">
        <v>1</v>
      </c>
      <c r="L18" s="33">
        <f t="shared" si="0"/>
        <v>1</v>
      </c>
      <c r="M18" s="34"/>
      <c r="N18" s="47" t="s">
        <v>86</v>
      </c>
      <c r="O18" s="50" t="s">
        <v>85</v>
      </c>
    </row>
    <row r="19" spans="1:15" ht="22.5" customHeight="1" thickTop="1" thickBot="1">
      <c r="A19" s="34">
        <f>IF($B19="","-",SUBTOTAL(3,$B$5:$B19))</f>
        <v>15</v>
      </c>
      <c r="B19" s="43" t="s">
        <v>232</v>
      </c>
      <c r="C19" s="43" t="s">
        <v>51</v>
      </c>
      <c r="D19" s="43" t="s">
        <v>54</v>
      </c>
      <c r="E19" s="20">
        <v>11</v>
      </c>
      <c r="F19" s="15">
        <v>0</v>
      </c>
      <c r="G19" s="16">
        <v>0</v>
      </c>
      <c r="H19" s="16">
        <v>0</v>
      </c>
      <c r="I19" s="16">
        <v>0</v>
      </c>
      <c r="J19" s="17">
        <v>0</v>
      </c>
      <c r="K19" s="17">
        <v>0</v>
      </c>
      <c r="L19" s="33">
        <f t="shared" si="0"/>
        <v>0</v>
      </c>
      <c r="M19" s="34"/>
      <c r="N19" s="47" t="s">
        <v>87</v>
      </c>
      <c r="O19" s="50" t="s">
        <v>85</v>
      </c>
    </row>
    <row r="20" spans="1:15" ht="22.5" customHeight="1" thickTop="1" thickBot="1">
      <c r="A20" s="34">
        <f>IF($B20="","-",SUBTOTAL(3,$B$5:$B20))</f>
        <v>16</v>
      </c>
      <c r="B20" s="43" t="s">
        <v>156</v>
      </c>
      <c r="C20" s="43" t="s">
        <v>68</v>
      </c>
      <c r="D20" s="43" t="s">
        <v>12</v>
      </c>
      <c r="E20" s="14">
        <v>11</v>
      </c>
      <c r="F20" s="15">
        <v>0</v>
      </c>
      <c r="G20" s="16">
        <v>0</v>
      </c>
      <c r="H20" s="16">
        <v>0</v>
      </c>
      <c r="I20" s="16">
        <v>0</v>
      </c>
      <c r="J20" s="17">
        <v>0</v>
      </c>
      <c r="K20" s="17">
        <v>0</v>
      </c>
      <c r="L20" s="33">
        <f t="shared" si="0"/>
        <v>0</v>
      </c>
      <c r="M20" s="34"/>
      <c r="N20" s="47" t="s">
        <v>76</v>
      </c>
      <c r="O20" s="50" t="s">
        <v>75</v>
      </c>
    </row>
    <row r="21" spans="1:15" ht="22.5" customHeight="1" thickTop="1" thickBot="1">
      <c r="A21" s="34">
        <f>IF($B21="","-",SUBTOTAL(3,$B$5:$B21))</f>
        <v>17</v>
      </c>
      <c r="B21" s="52" t="s">
        <v>150</v>
      </c>
      <c r="C21" s="52" t="s">
        <v>151</v>
      </c>
      <c r="D21" s="52" t="s">
        <v>43</v>
      </c>
      <c r="E21" s="14">
        <v>11</v>
      </c>
      <c r="F21" s="15">
        <v>0</v>
      </c>
      <c r="G21" s="16">
        <v>0</v>
      </c>
      <c r="H21" s="16">
        <v>0</v>
      </c>
      <c r="I21" s="16">
        <v>0</v>
      </c>
      <c r="J21" s="17">
        <v>0</v>
      </c>
      <c r="K21" s="17">
        <v>0</v>
      </c>
      <c r="L21" s="33">
        <f t="shared" si="0"/>
        <v>0</v>
      </c>
      <c r="M21" s="34"/>
      <c r="N21" s="53" t="s">
        <v>89</v>
      </c>
      <c r="O21" s="53" t="s">
        <v>88</v>
      </c>
    </row>
    <row r="22" spans="1:15" ht="22.5" customHeight="1" thickTop="1" thickBot="1">
      <c r="A22" s="34">
        <f>IF($B22="","-",SUBTOTAL(3,$B$5:$B22))</f>
        <v>18</v>
      </c>
      <c r="B22" s="43" t="s">
        <v>235</v>
      </c>
      <c r="C22" s="43" t="s">
        <v>70</v>
      </c>
      <c r="D22" s="43" t="s">
        <v>144</v>
      </c>
      <c r="E22" s="14">
        <v>11</v>
      </c>
      <c r="F22" s="39">
        <v>0</v>
      </c>
      <c r="G22" s="40">
        <v>0</v>
      </c>
      <c r="H22" s="40">
        <v>0</v>
      </c>
      <c r="I22" s="40">
        <v>0</v>
      </c>
      <c r="J22" s="41">
        <v>0</v>
      </c>
      <c r="K22" s="41">
        <v>0</v>
      </c>
      <c r="L22" s="33">
        <f t="shared" si="0"/>
        <v>0</v>
      </c>
      <c r="M22" s="34"/>
      <c r="N22" s="47" t="s">
        <v>87</v>
      </c>
      <c r="O22" s="50" t="s">
        <v>85</v>
      </c>
    </row>
    <row r="23" spans="1:15" ht="22.5" customHeight="1" thickTop="1" thickBot="1">
      <c r="A23" s="34">
        <f>IF($B23="","-",SUBTOTAL(3,$B$5:$B23))</f>
        <v>19</v>
      </c>
      <c r="B23" s="52" t="s">
        <v>236</v>
      </c>
      <c r="C23" s="52" t="s">
        <v>57</v>
      </c>
      <c r="D23" s="52" t="s">
        <v>39</v>
      </c>
      <c r="E23" s="14">
        <v>11</v>
      </c>
      <c r="F23" s="15">
        <v>0</v>
      </c>
      <c r="G23" s="16">
        <v>0</v>
      </c>
      <c r="H23" s="16">
        <v>0</v>
      </c>
      <c r="I23" s="16">
        <v>0</v>
      </c>
      <c r="J23" s="17">
        <v>0</v>
      </c>
      <c r="K23" s="17">
        <v>0</v>
      </c>
      <c r="L23" s="33">
        <f t="shared" si="0"/>
        <v>0</v>
      </c>
      <c r="M23" s="34"/>
      <c r="N23" s="53" t="s">
        <v>90</v>
      </c>
      <c r="O23" s="53" t="s">
        <v>91</v>
      </c>
    </row>
    <row r="24" spans="1:15" ht="22.5" customHeight="1" thickTop="1" thickBot="1">
      <c r="A24" s="34">
        <f>IF($B24="","-",SUBTOTAL(3,$B$5:$B24))</f>
        <v>20</v>
      </c>
      <c r="B24" s="21" t="s">
        <v>229</v>
      </c>
      <c r="C24" s="21" t="s">
        <v>72</v>
      </c>
      <c r="D24" s="21" t="s">
        <v>129</v>
      </c>
      <c r="E24" s="38">
        <v>11</v>
      </c>
      <c r="F24" s="15">
        <v>0</v>
      </c>
      <c r="G24" s="16">
        <v>0</v>
      </c>
      <c r="H24" s="16">
        <v>0</v>
      </c>
      <c r="I24" s="16">
        <v>0</v>
      </c>
      <c r="J24" s="17">
        <v>0</v>
      </c>
      <c r="K24" s="17">
        <v>0</v>
      </c>
      <c r="L24" s="33">
        <f t="shared" si="0"/>
        <v>0</v>
      </c>
      <c r="M24" s="34"/>
      <c r="N24" s="49" t="s">
        <v>108</v>
      </c>
      <c r="O24" s="49" t="s">
        <v>116</v>
      </c>
    </row>
    <row r="25" spans="1:15" ht="22.5" customHeight="1" thickTop="1">
      <c r="A25" s="34">
        <f>IF($B25="","-",SUBTOTAL(3,$B$5:$B25))</f>
        <v>21</v>
      </c>
      <c r="B25" s="43" t="s">
        <v>234</v>
      </c>
      <c r="C25" s="43" t="s">
        <v>41</v>
      </c>
      <c r="D25" s="43" t="s">
        <v>11</v>
      </c>
      <c r="E25" s="14">
        <v>11</v>
      </c>
      <c r="F25" s="15">
        <v>0</v>
      </c>
      <c r="G25" s="16">
        <v>0</v>
      </c>
      <c r="H25" s="16">
        <v>0</v>
      </c>
      <c r="I25" s="16">
        <v>0</v>
      </c>
      <c r="J25" s="17">
        <v>0</v>
      </c>
      <c r="K25" s="17">
        <v>0</v>
      </c>
      <c r="L25" s="33">
        <f t="shared" si="0"/>
        <v>0</v>
      </c>
      <c r="M25" s="34"/>
      <c r="N25" s="47" t="s">
        <v>86</v>
      </c>
      <c r="O25" s="50" t="s">
        <v>85</v>
      </c>
    </row>
    <row r="26" spans="1:15" ht="22.5" customHeight="1"/>
    <row r="27" spans="1:15" ht="22.5" customHeight="1">
      <c r="B27" s="6" t="s">
        <v>99</v>
      </c>
    </row>
    <row r="28" spans="1:15" ht="22.5" customHeight="1">
      <c r="B28" s="6" t="s">
        <v>100</v>
      </c>
    </row>
    <row r="29" spans="1:15" ht="22.5" customHeight="1">
      <c r="B29" s="6" t="s">
        <v>101</v>
      </c>
    </row>
    <row r="30" spans="1:15" ht="22.5" customHeight="1"/>
    <row r="31" spans="1:15" ht="22.5" customHeight="1"/>
    <row r="32" spans="1:1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autoFilter ref="B4:O25">
    <sortState ref="B5:O25">
      <sortCondition descending="1" ref="L4:L25"/>
    </sortState>
  </autoFilter>
  <mergeCells count="3">
    <mergeCell ref="A1:O1"/>
    <mergeCell ref="A2:O2"/>
    <mergeCell ref="A3:O3"/>
  </mergeCells>
  <phoneticPr fontId="1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Sveta</cp:lastModifiedBy>
  <cp:lastPrinted>2016-01-20T06:49:13Z</cp:lastPrinted>
  <dcterms:created xsi:type="dcterms:W3CDTF">2015-10-17T09:39:31Z</dcterms:created>
  <dcterms:modified xsi:type="dcterms:W3CDTF">2016-01-20T07:26:46Z</dcterms:modified>
</cp:coreProperties>
</file>