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80" windowWidth="19320" windowHeight="8490"/>
  </bookViews>
  <sheets>
    <sheet name="сводный" sheetId="1" r:id="rId1"/>
  </sheets>
  <definedNames>
    <definedName name="_xlnm.Print_Area" localSheetId="0">сводный!$A$1:$O$61</definedName>
  </definedNames>
  <calcPr calcId="125725"/>
</workbook>
</file>

<file path=xl/calcChain.xml><?xml version="1.0" encoding="utf-8"?>
<calcChain xmlns="http://schemas.openxmlformats.org/spreadsheetml/2006/main">
  <c r="M50" i="1"/>
  <c r="N50" s="1"/>
  <c r="M6"/>
  <c r="N6"/>
  <c r="M33"/>
  <c r="N33" s="1"/>
  <c r="M48"/>
  <c r="N48"/>
  <c r="M4"/>
  <c r="N4" s="1"/>
  <c r="M18"/>
  <c r="N18"/>
  <c r="M38"/>
  <c r="N38" s="1"/>
  <c r="M28"/>
  <c r="N28"/>
  <c r="M15"/>
  <c r="N15" s="1"/>
  <c r="M16"/>
  <c r="N16"/>
  <c r="M35"/>
  <c r="N35" s="1"/>
  <c r="M30"/>
  <c r="N30"/>
  <c r="M45"/>
  <c r="N45" s="1"/>
  <c r="M5"/>
  <c r="N5"/>
  <c r="M9"/>
  <c r="N9" s="1"/>
  <c r="M26"/>
  <c r="N26"/>
  <c r="M20"/>
  <c r="N20" s="1"/>
  <c r="M27"/>
  <c r="N27"/>
  <c r="M49"/>
  <c r="N49" s="1"/>
  <c r="M19"/>
  <c r="N19"/>
  <c r="M36"/>
  <c r="N36" s="1"/>
  <c r="M24"/>
  <c r="N24"/>
  <c r="M8"/>
  <c r="N8" s="1"/>
  <c r="M29"/>
  <c r="N29"/>
  <c r="M47"/>
  <c r="N47" s="1"/>
  <c r="M22"/>
  <c r="N22"/>
  <c r="M7"/>
  <c r="N7" s="1"/>
  <c r="M43"/>
  <c r="N43"/>
  <c r="M34"/>
  <c r="N34" s="1"/>
  <c r="M10"/>
  <c r="N10"/>
  <c r="M13"/>
  <c r="N13" s="1"/>
  <c r="M21"/>
  <c r="N21"/>
  <c r="M31"/>
  <c r="N31" s="1"/>
  <c r="M41"/>
  <c r="N41"/>
  <c r="M17"/>
  <c r="N17" s="1"/>
  <c r="M37"/>
  <c r="N37"/>
  <c r="M32"/>
  <c r="N32" s="1"/>
  <c r="M14"/>
  <c r="N14"/>
  <c r="M42"/>
  <c r="N42" s="1"/>
  <c r="M39"/>
  <c r="N39"/>
  <c r="M44"/>
  <c r="N44" s="1"/>
  <c r="M11"/>
  <c r="N11"/>
  <c r="M40"/>
  <c r="N40" s="1"/>
  <c r="M12"/>
  <c r="N12"/>
  <c r="M23"/>
  <c r="N23" s="1"/>
  <c r="M25"/>
  <c r="N25"/>
  <c r="M46"/>
  <c r="N46" s="1"/>
</calcChain>
</file>

<file path=xl/sharedStrings.xml><?xml version="1.0" encoding="utf-8"?>
<sst xmlns="http://schemas.openxmlformats.org/spreadsheetml/2006/main" count="320" uniqueCount="169">
  <si>
    <t>№ 
п/п</t>
  </si>
  <si>
    <t>Ф.И.О.</t>
  </si>
  <si>
    <t>класс</t>
  </si>
  <si>
    <t>регион</t>
  </si>
  <si>
    <t>Образовательное учреждение (по уставу)</t>
  </si>
  <si>
    <t xml:space="preserve">I тур, теор. </t>
  </si>
  <si>
    <t>II тур, практический</t>
  </si>
  <si>
    <t>Сумма баллов</t>
  </si>
  <si>
    <t>Бот.</t>
  </si>
  <si>
    <t>Общ.</t>
  </si>
  <si>
    <t>Республика Мордовия</t>
  </si>
  <si>
    <t>Елена</t>
  </si>
  <si>
    <t>Алексеевна</t>
  </si>
  <si>
    <t>Сергеевна</t>
  </si>
  <si>
    <t>Екатерина</t>
  </si>
  <si>
    <t>Анастасия</t>
  </si>
  <si>
    <t>Андреевна</t>
  </si>
  <si>
    <t>Татьяна</t>
  </si>
  <si>
    <t>Алина</t>
  </si>
  <si>
    <t>Владимировна</t>
  </si>
  <si>
    <t>Александровна</t>
  </si>
  <si>
    <t>Сергей</t>
  </si>
  <si>
    <t>Ксения</t>
  </si>
  <si>
    <t>Николаевна</t>
  </si>
  <si>
    <t>Мария</t>
  </si>
  <si>
    <t>Васильевна</t>
  </si>
  <si>
    <t>Биохимия</t>
  </si>
  <si>
    <t>Игорь</t>
  </si>
  <si>
    <t>Кристина</t>
  </si>
  <si>
    <t>Анна</t>
  </si>
  <si>
    <t>Андрей</t>
  </si>
  <si>
    <t>Олеговна</t>
  </si>
  <si>
    <t>Вячеславовна</t>
  </si>
  <si>
    <t>Лиана</t>
  </si>
  <si>
    <t>Статус
участника</t>
  </si>
  <si>
    <t>Ермилова</t>
  </si>
  <si>
    <t>Дарья</t>
  </si>
  <si>
    <t>Чинаева</t>
  </si>
  <si>
    <t>Комарова</t>
  </si>
  <si>
    <t>Камила</t>
  </si>
  <si>
    <t>Романовна</t>
  </si>
  <si>
    <t>Киселева</t>
  </si>
  <si>
    <t>Евгеньевна</t>
  </si>
  <si>
    <t>Меркушкин</t>
  </si>
  <si>
    <t>Павел</t>
  </si>
  <si>
    <t>Вячеславович</t>
  </si>
  <si>
    <t xml:space="preserve">Белоклокова </t>
  </si>
  <si>
    <t>Яна</t>
  </si>
  <si>
    <t>Рябова</t>
  </si>
  <si>
    <t>Маргарита</t>
  </si>
  <si>
    <t>Левина</t>
  </si>
  <si>
    <t>Александрова</t>
  </si>
  <si>
    <t>Тимошкин</t>
  </si>
  <si>
    <t xml:space="preserve">Владислав </t>
  </si>
  <si>
    <t>Олегович</t>
  </si>
  <si>
    <t>Маркина</t>
  </si>
  <si>
    <t>Яшина</t>
  </si>
  <si>
    <t xml:space="preserve">Ликинова </t>
  </si>
  <si>
    <t>Юрьевна</t>
  </si>
  <si>
    <t>Гуськова</t>
  </si>
  <si>
    <t>Коновалова</t>
  </si>
  <si>
    <t>Витальевна</t>
  </si>
  <si>
    <t>Гаврилова</t>
  </si>
  <si>
    <t>Наталья</t>
  </si>
  <si>
    <t>Алесов</t>
  </si>
  <si>
    <t>Викторович</t>
  </si>
  <si>
    <t>Терешкина</t>
  </si>
  <si>
    <t>Барашкина</t>
  </si>
  <si>
    <t>Трофимова</t>
  </si>
  <si>
    <t>Ангелина</t>
  </si>
  <si>
    <t>Валерьевна</t>
  </si>
  <si>
    <t xml:space="preserve">Видяскин </t>
  </si>
  <si>
    <t>Васильевич</t>
  </si>
  <si>
    <t>Видманова</t>
  </si>
  <si>
    <t>Попков</t>
  </si>
  <si>
    <t>Владимирович</t>
  </si>
  <si>
    <t>Антонов</t>
  </si>
  <si>
    <t>Панфилова</t>
  </si>
  <si>
    <t>Михайловна</t>
  </si>
  <si>
    <t>Жныкина</t>
  </si>
  <si>
    <t>Бертякова</t>
  </si>
  <si>
    <t>Макаров</t>
  </si>
  <si>
    <t>Михайлович</t>
  </si>
  <si>
    <t>Лаптева</t>
  </si>
  <si>
    <t>Шубин</t>
  </si>
  <si>
    <t>Даниил</t>
  </si>
  <si>
    <t>Юрьевич</t>
  </si>
  <si>
    <t>Гречишкина</t>
  </si>
  <si>
    <t>Келин</t>
  </si>
  <si>
    <t>Александр</t>
  </si>
  <si>
    <t>Величко</t>
  </si>
  <si>
    <t>Потапова</t>
  </si>
  <si>
    <t>Тюлюкова</t>
  </si>
  <si>
    <t>Наталия</t>
  </si>
  <si>
    <t>Воеводина</t>
  </si>
  <si>
    <t>Юлия</t>
  </si>
  <si>
    <t>Лыбаева</t>
  </si>
  <si>
    <t>Юрченкова</t>
  </si>
  <si>
    <t>Вера</t>
  </si>
  <si>
    <t>Модина</t>
  </si>
  <si>
    <t>Федоровна</t>
  </si>
  <si>
    <t>Саранцева</t>
  </si>
  <si>
    <t>Родькина</t>
  </si>
  <si>
    <t>Тютькова</t>
  </si>
  <si>
    <t>Оксана</t>
  </si>
  <si>
    <t>Казанцев</t>
  </si>
  <si>
    <t>Никита</t>
  </si>
  <si>
    <t>Дмитриевич</t>
  </si>
  <si>
    <t>Каторова</t>
  </si>
  <si>
    <t>Антонина</t>
  </si>
  <si>
    <t>Кодрашова</t>
  </si>
  <si>
    <t>Граблина</t>
  </si>
  <si>
    <t>Погодина</t>
  </si>
  <si>
    <t>Дмитриевна</t>
  </si>
  <si>
    <t xml:space="preserve">Шибаева </t>
  </si>
  <si>
    <t xml:space="preserve">Анастасия </t>
  </si>
  <si>
    <t>Микробиология</t>
  </si>
  <si>
    <t>Муниципальное бюджетное общеобразовательное учреждение "Зубово-Полянская гимназия"</t>
  </si>
  <si>
    <t>Муниципальное бюджетное общеобразовательное учреждение "Краснослободский многопрофильный лицей"</t>
  </si>
  <si>
    <t>Муниципальное бюджетное общеобразовательное учреждение "Лицей №4"</t>
  </si>
  <si>
    <t xml:space="preserve">Муниципальное общеобразовательное учреждение "Лицей № 43" </t>
  </si>
  <si>
    <t>Муниципальное общеобразовательное учреждение "Лицей № 7"</t>
  </si>
  <si>
    <t>Муниципальное общеобразовательное учреждение "Гимназия №12"</t>
  </si>
  <si>
    <t>Муниципальное общеобразовательное учреждение "Гимназия № 19"</t>
  </si>
  <si>
    <t>Муниципальное общеобразовательное учреждение "Средняя школа № 25"</t>
  </si>
  <si>
    <t>Муниципальное общеобразовательное учреждение "Гимназия №23"</t>
  </si>
  <si>
    <t>Муниципальное общеобразовательное учреждение "Средняя школа №30"</t>
  </si>
  <si>
    <t xml:space="preserve">Муниципальное общеобразовательное учреждение "Лицей №43" </t>
  </si>
  <si>
    <t>Муниципальное общеобразовательное учреждение "Гимназия №20"</t>
  </si>
  <si>
    <t>Муниципальное бюджетное общеобразовательное учреждение "Дубенская средняя общеобразовательная школа"</t>
  </si>
  <si>
    <t>Муниципальное бюджетное общеобразовательное учреждение "Инсарская средняя общеобразовательная школа №1"</t>
  </si>
  <si>
    <t>Муниципальное общеобразовательное бюджетное учреждение "Ладская средняя общеобразовательная школа"</t>
  </si>
  <si>
    <t>Муниципальное бюджетное общеобразовательное учреждение "Ковылкинская средняя общеобразовательная школа №2"</t>
  </si>
  <si>
    <t>Муниципальное бюджетное общеобразовательное учреждение " Ковылкинская средняя общеобразовательная школа №4"</t>
  </si>
  <si>
    <t>Муниципальное бюджетное общеобразовательное учреждение "Ромодановская средняя общеобразовательная школа №1"</t>
  </si>
  <si>
    <t>Муниципальное общеобразовательное учреждение "Старошайговская средняя общеобразовательная школа№2"</t>
  </si>
  <si>
    <t>Муниципальное бюджетное общеобразовательное учреждение «Тархановская средняя общеобразовательная школа»</t>
  </si>
  <si>
    <t>Муниципальное бюджетное общеобразовательное учреждение "Теньгушевская средняя общеобразовательная школа"</t>
  </si>
  <si>
    <t>Муниципальное бюджетное общеобразовательное учреждение "Шокшинская средняя общеобразовательная школа"</t>
  </si>
  <si>
    <t>Муниципальное бюджетное общеобразовательное учреждение "Торбееевская средняя общеобразовательная школа №1"</t>
  </si>
  <si>
    <t>Муниципальное бюджетное общеобразовательное учреждение "Комсомольская средняя общеобразовательная школа №2"</t>
  </si>
  <si>
    <t>Муниципальное общеобразовательное учреждение "Средняя общеобразовательная школа с углубленным изучением отдельных предметов №16"</t>
  </si>
  <si>
    <t>Муниципальное общеобразовательное учреждение "Средняя общеобразовательная школа №22"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</si>
  <si>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</si>
  <si>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 37"</t>
  </si>
  <si>
    <t>Муниципальное общеобразовательное учреждение "Средняя общеобразовательная школа с углубленным изучением отдельных предметов  №18"</t>
  </si>
  <si>
    <t>Муниципальное общеобразовательное учреждение "Средняя общеобразовательная школа № 40"</t>
  </si>
  <si>
    <t>Муниципальный район</t>
  </si>
  <si>
    <t>г.о. Саранск</t>
  </si>
  <si>
    <t>Дубенский</t>
  </si>
  <si>
    <t>Зубово-Полянский</t>
  </si>
  <si>
    <t>Инсарский</t>
  </si>
  <si>
    <t>Ичалковский</t>
  </si>
  <si>
    <t>Ковылкинский</t>
  </si>
  <si>
    <t>Краснослободский</t>
  </si>
  <si>
    <t>Республиканский лицей</t>
  </si>
  <si>
    <t>Ромодановский</t>
  </si>
  <si>
    <t>Рузаевский</t>
  </si>
  <si>
    <t>Старошайговский</t>
  </si>
  <si>
    <t>Темниковский район</t>
  </si>
  <si>
    <t>Теньгушевский</t>
  </si>
  <si>
    <t>Торбеевский</t>
  </si>
  <si>
    <t>Чамзинский</t>
  </si>
  <si>
    <t>победитель</t>
  </si>
  <si>
    <t>призер</t>
  </si>
  <si>
    <t>ПРЕДСЕДАТЕЛЬ ЖЮРИ</t>
  </si>
  <si>
    <t>ЧЛЕНЫ ЖЮРИ</t>
  </si>
  <si>
    <t>Государственное бюджетное общеобразовательное учреждение Республики Мордовия «Республиканский лицей»</t>
  </si>
  <si>
    <t>Результаты регионального  этапа Всероссийской олимпиады школьников по биологии. Регион Республика Мордовия,  2015-16 уч. Год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</si>
</sst>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12"/>
      <color indexed="8"/>
      <name val="Century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1">
    <xf numFmtId="0" fontId="0" fillId="0" borderId="0"/>
    <xf numFmtId="0" fontId="30" fillId="37" borderId="0" applyNumberFormat="0" applyBorder="0" applyAlignment="0" applyProtection="0"/>
    <xf numFmtId="0" fontId="3" fillId="2" borderId="0" applyNumberFormat="0" applyBorder="0" applyAlignment="0" applyProtection="0"/>
    <xf numFmtId="0" fontId="30" fillId="38" borderId="0" applyNumberFormat="0" applyBorder="0" applyAlignment="0" applyProtection="0"/>
    <xf numFmtId="0" fontId="3" fillId="4" borderId="0" applyNumberFormat="0" applyBorder="0" applyAlignment="0" applyProtection="0"/>
    <xf numFmtId="0" fontId="30" fillId="39" borderId="0" applyNumberFormat="0" applyBorder="0" applyAlignment="0" applyProtection="0"/>
    <xf numFmtId="0" fontId="3" fillId="6" borderId="0" applyNumberFormat="0" applyBorder="0" applyAlignment="0" applyProtection="0"/>
    <xf numFmtId="0" fontId="30" fillId="40" borderId="0" applyNumberFormat="0" applyBorder="0" applyAlignment="0" applyProtection="0"/>
    <xf numFmtId="0" fontId="3" fillId="7" borderId="0" applyNumberFormat="0" applyBorder="0" applyAlignment="0" applyProtection="0"/>
    <xf numFmtId="0" fontId="30" fillId="41" borderId="0" applyNumberFormat="0" applyBorder="0" applyAlignment="0" applyProtection="0"/>
    <xf numFmtId="0" fontId="3" fillId="8" borderId="0" applyNumberFormat="0" applyBorder="0" applyAlignment="0" applyProtection="0"/>
    <xf numFmtId="0" fontId="30" fillId="42" borderId="0" applyNumberFormat="0" applyBorder="0" applyAlignment="0" applyProtection="0"/>
    <xf numFmtId="0" fontId="3" fillId="10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0" applyNumberFormat="0" applyBorder="0" applyAlignment="0" applyProtection="0"/>
    <xf numFmtId="0" fontId="30" fillId="44" borderId="0" applyNumberFormat="0" applyBorder="0" applyAlignment="0" applyProtection="0"/>
    <xf numFmtId="0" fontId="3" fillId="13" borderId="0" applyNumberFormat="0" applyBorder="0" applyAlignment="0" applyProtection="0"/>
    <xf numFmtId="0" fontId="30" fillId="45" borderId="0" applyNumberFormat="0" applyBorder="0" applyAlignment="0" applyProtection="0"/>
    <xf numFmtId="0" fontId="3" fillId="15" borderId="0" applyNumberFormat="0" applyBorder="0" applyAlignment="0" applyProtection="0"/>
    <xf numFmtId="0" fontId="30" fillId="46" borderId="0" applyNumberFormat="0" applyBorder="0" applyAlignment="0" applyProtection="0"/>
    <xf numFmtId="0" fontId="3" fillId="7" borderId="0" applyNumberFormat="0" applyBorder="0" applyAlignment="0" applyProtection="0"/>
    <xf numFmtId="0" fontId="30" fillId="47" borderId="0" applyNumberFormat="0" applyBorder="0" applyAlignment="0" applyProtection="0"/>
    <xf numFmtId="0" fontId="3" fillId="12" borderId="0" applyNumberFormat="0" applyBorder="0" applyAlignment="0" applyProtection="0"/>
    <xf numFmtId="0" fontId="30" fillId="48" borderId="0" applyNumberFormat="0" applyBorder="0" applyAlignment="0" applyProtection="0"/>
    <xf numFmtId="0" fontId="3" fillId="16" borderId="0" applyNumberFormat="0" applyBorder="0" applyAlignment="0" applyProtection="0"/>
    <xf numFmtId="0" fontId="4" fillId="49" borderId="0" applyNumberFormat="0" applyBorder="0" applyAlignment="0" applyProtection="0"/>
    <xf numFmtId="0" fontId="4" fillId="18" borderId="0" applyNumberFormat="0" applyBorder="0" applyAlignment="0" applyProtection="0"/>
    <xf numFmtId="0" fontId="4" fillId="50" borderId="0" applyNumberFormat="0" applyBorder="0" applyAlignment="0" applyProtection="0"/>
    <xf numFmtId="0" fontId="4" fillId="13" borderId="0" applyNumberFormat="0" applyBorder="0" applyAlignment="0" applyProtection="0"/>
    <xf numFmtId="0" fontId="4" fillId="51" borderId="0" applyNumberFormat="0" applyBorder="0" applyAlignment="0" applyProtection="0"/>
    <xf numFmtId="0" fontId="4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53" borderId="0" applyNumberFormat="0" applyBorder="0" applyAlignment="0" applyProtection="0"/>
    <xf numFmtId="0" fontId="4" fillId="20" borderId="0" applyNumberFormat="0" applyBorder="0" applyAlignment="0" applyProtection="0"/>
    <xf numFmtId="0" fontId="4" fillId="54" borderId="0" applyNumberFormat="0" applyBorder="0" applyAlignment="0" applyProtection="0"/>
    <xf numFmtId="0" fontId="4" fillId="21" borderId="0" applyNumberFormat="0" applyBorder="0" applyAlignment="0" applyProtection="0"/>
    <xf numFmtId="0" fontId="2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5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5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57" borderId="0" applyNumberFormat="0" applyBorder="0" applyAlignment="0" applyProtection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4" fillId="5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59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60" borderId="0" applyNumberFormat="0" applyBorder="0" applyAlignment="0" applyProtection="0"/>
    <xf numFmtId="0" fontId="5" fillId="10" borderId="1" applyNumberFormat="0" applyAlignment="0" applyProtection="0"/>
    <xf numFmtId="0" fontId="5" fillId="9" borderId="1" applyNumberFormat="0" applyAlignment="0" applyProtection="0"/>
    <xf numFmtId="0" fontId="32" fillId="61" borderId="14" applyNumberFormat="0" applyAlignment="0" applyProtection="0"/>
    <xf numFmtId="0" fontId="6" fillId="31" borderId="2" applyNumberFormat="0" applyAlignment="0" applyProtection="0"/>
    <xf numFmtId="0" fontId="6" fillId="11" borderId="2" applyNumberFormat="0" applyAlignment="0" applyProtection="0"/>
    <xf numFmtId="0" fontId="33" fillId="62" borderId="15" applyNumberFormat="0" applyAlignment="0" applyProtection="0"/>
    <xf numFmtId="0" fontId="7" fillId="31" borderId="1" applyNumberFormat="0" applyAlignment="0" applyProtection="0"/>
    <xf numFmtId="0" fontId="7" fillId="11" borderId="1" applyNumberFormat="0" applyAlignment="0" applyProtection="0"/>
    <xf numFmtId="0" fontId="34" fillId="62" borderId="14" applyNumberFormat="0" applyAlignment="0" applyProtection="0"/>
    <xf numFmtId="0" fontId="8" fillId="0" borderId="3" applyNumberFormat="0" applyFill="0" applyAlignment="0" applyProtection="0"/>
    <xf numFmtId="0" fontId="35" fillId="0" borderId="16" applyNumberFormat="0" applyFill="0" applyAlignment="0" applyProtection="0"/>
    <xf numFmtId="0" fontId="9" fillId="0" borderId="4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37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38" fillId="0" borderId="19" applyNumberFormat="0" applyFill="0" applyAlignment="0" applyProtection="0"/>
    <xf numFmtId="0" fontId="12" fillId="33" borderId="7" applyNumberFormat="0" applyAlignment="0" applyProtection="0"/>
    <xf numFmtId="0" fontId="12" fillId="32" borderId="7" applyNumberFormat="0" applyAlignment="0" applyProtection="0"/>
    <xf numFmtId="0" fontId="12" fillId="63" borderId="20" applyNumberForma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34" borderId="0" applyNumberFormat="0" applyBorder="0" applyAlignment="0" applyProtection="0"/>
    <xf numFmtId="0" fontId="14" fillId="14" borderId="0" applyNumberFormat="0" applyBorder="0" applyAlignment="0" applyProtection="0"/>
    <xf numFmtId="0" fontId="40" fillId="64" borderId="0" applyNumberFormat="0" applyBorder="0" applyAlignment="0" applyProtection="0"/>
    <xf numFmtId="0" fontId="2" fillId="0" borderId="0"/>
    <xf numFmtId="0" fontId="22" fillId="0" borderId="0"/>
    <xf numFmtId="0" fontId="1" fillId="0" borderId="0"/>
    <xf numFmtId="0" fontId="24" fillId="0" borderId="0"/>
    <xf numFmtId="0" fontId="23" fillId="0" borderId="0"/>
    <xf numFmtId="0" fontId="22" fillId="0" borderId="0"/>
    <xf numFmtId="0" fontId="30" fillId="0" borderId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41" fillId="6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5" borderId="8" applyNumberFormat="0" applyAlignment="0" applyProtection="0"/>
    <xf numFmtId="0" fontId="1" fillId="5" borderId="8" applyNumberFormat="0" applyFont="0" applyAlignment="0" applyProtection="0"/>
    <xf numFmtId="0" fontId="1" fillId="66" borderId="21" applyNumberFormat="0" applyFont="0" applyAlignment="0" applyProtection="0"/>
    <xf numFmtId="0" fontId="17" fillId="0" borderId="9" applyNumberFormat="0" applyFill="0" applyAlignment="0" applyProtection="0"/>
    <xf numFmtId="0" fontId="42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36" borderId="0" applyNumberFormat="0" applyBorder="0" applyAlignment="0" applyProtection="0"/>
    <xf numFmtId="0" fontId="43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31" fillId="70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31" fillId="73" borderId="0" applyNumberFormat="0" applyBorder="0" applyAlignment="0" applyProtection="0"/>
    <xf numFmtId="0" fontId="29" fillId="74" borderId="0" applyNumberFormat="0" applyBorder="0" applyAlignment="0" applyProtection="0"/>
    <xf numFmtId="0" fontId="29" fillId="75" borderId="0" applyNumberFormat="0" applyBorder="0" applyAlignment="0" applyProtection="0"/>
    <xf numFmtId="0" fontId="31" fillId="76" borderId="0" applyNumberFormat="0" applyBorder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31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31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31" fillId="85" borderId="0" applyNumberFormat="0" applyBorder="0" applyAlignment="0" applyProtection="0"/>
  </cellStyleXfs>
  <cellXfs count="26">
    <xf numFmtId="0" fontId="0" fillId="0" borderId="0" xfId="0"/>
    <xf numFmtId="0" fontId="21" fillId="0" borderId="10" xfId="83" applyFont="1" applyFill="1" applyBorder="1" applyAlignment="1" applyProtection="1">
      <alignment horizontal="center" vertical="center" wrapText="1"/>
    </xf>
    <xf numFmtId="0" fontId="21" fillId="0" borderId="10" xfId="83" applyFont="1" applyFill="1" applyBorder="1" applyAlignment="1">
      <alignment horizontal="center" vertical="center" wrapText="1"/>
    </xf>
    <xf numFmtId="0" fontId="26" fillId="0" borderId="1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44" fillId="0" borderId="0" xfId="0" applyFont="1" applyFill="1"/>
    <xf numFmtId="0" fontId="27" fillId="0" borderId="10" xfId="83" applyFont="1" applyFill="1" applyBorder="1" applyAlignment="1">
      <alignment horizontal="center" vertical="center" wrapText="1"/>
    </xf>
    <xf numFmtId="0" fontId="28" fillId="0" borderId="10" xfId="87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" fontId="26" fillId="0" borderId="10" xfId="89" applyNumberFormat="1" applyFont="1" applyFill="1" applyBorder="1" applyAlignment="1">
      <alignment horizontal="center" vertical="center"/>
    </xf>
    <xf numFmtId="2" fontId="21" fillId="0" borderId="10" xfId="83" applyNumberFormat="1" applyFont="1" applyFill="1" applyBorder="1" applyAlignment="1">
      <alignment horizontal="center" vertical="center" wrapText="1"/>
    </xf>
    <xf numFmtId="2" fontId="21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83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87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1" xfId="83" applyFont="1" applyFill="1" applyBorder="1" applyAlignment="1">
      <alignment horizontal="center" vertical="center" wrapText="1"/>
    </xf>
    <xf numFmtId="0" fontId="20" fillId="0" borderId="12" xfId="83" applyFont="1" applyFill="1" applyBorder="1" applyAlignment="1">
      <alignment horizontal="center" vertical="center" wrapText="1"/>
    </xf>
    <xf numFmtId="0" fontId="20" fillId="0" borderId="13" xfId="83" applyFont="1" applyFill="1" applyBorder="1" applyAlignment="1">
      <alignment horizontal="center" vertical="center" wrapText="1"/>
    </xf>
    <xf numFmtId="0" fontId="26" fillId="0" borderId="10" xfId="83" applyFont="1" applyFill="1" applyBorder="1" applyAlignment="1">
      <alignment horizontal="center" vertical="center" wrapText="1"/>
    </xf>
    <xf numFmtId="0" fontId="20" fillId="0" borderId="10" xfId="83" applyFont="1" applyFill="1" applyBorder="1" applyAlignment="1">
      <alignment horizontal="center" vertical="center" wrapText="1"/>
    </xf>
    <xf numFmtId="0" fontId="20" fillId="0" borderId="10" xfId="83" applyNumberFormat="1" applyFont="1" applyFill="1" applyBorder="1" applyAlignment="1">
      <alignment horizontal="center" vertical="center" wrapText="1"/>
    </xf>
    <xf numFmtId="0" fontId="27" fillId="0" borderId="10" xfId="83" applyFont="1" applyFill="1" applyBorder="1" applyAlignment="1" applyProtection="1">
      <alignment horizontal="center" vertical="center" wrapText="1"/>
      <protection locked="0"/>
    </xf>
    <xf numFmtId="0" fontId="27" fillId="0" borderId="10" xfId="83" applyFont="1" applyFill="1" applyBorder="1" applyAlignment="1">
      <alignment horizontal="center" vertical="center" wrapText="1"/>
    </xf>
  </cellXfs>
  <cellStyles count="121">
    <cellStyle name="20% - Акцент1" xfId="103" builtinId="30" hidden="1"/>
    <cellStyle name="20% — акцент1" xfId="1"/>
    <cellStyle name="20% - Акцент1 2" xfId="2"/>
    <cellStyle name="20% - Акцент2" xfId="106" builtinId="34" hidden="1"/>
    <cellStyle name="20% — акцент2" xfId="3"/>
    <cellStyle name="20% - Акцент2 2" xfId="4"/>
    <cellStyle name="20% - Акцент3" xfId="109" builtinId="38" hidden="1"/>
    <cellStyle name="20% — акцент3" xfId="5"/>
    <cellStyle name="20% - Акцент3 2" xfId="6"/>
    <cellStyle name="20% - Акцент4" xfId="112" builtinId="42" hidden="1"/>
    <cellStyle name="20% — акцент4" xfId="7"/>
    <cellStyle name="20% - Акцент4 2" xfId="8"/>
    <cellStyle name="20% - Акцент5" xfId="115" builtinId="46" hidden="1"/>
    <cellStyle name="20% — акцент5" xfId="9"/>
    <cellStyle name="20% - Акцент5 2" xfId="10"/>
    <cellStyle name="20% - Акцент6" xfId="118" builtinId="50" hidden="1"/>
    <cellStyle name="20% — акцент6" xfId="11"/>
    <cellStyle name="20% - Акцент6 2" xfId="12"/>
    <cellStyle name="40% - Акцент1" xfId="104" builtinId="31" hidden="1"/>
    <cellStyle name="40% — акцент1" xfId="13"/>
    <cellStyle name="40% - Акцент1 2" xfId="14"/>
    <cellStyle name="40% - Акцент2" xfId="107" builtinId="35" hidden="1"/>
    <cellStyle name="40% — акцент2" xfId="15"/>
    <cellStyle name="40% - Акцент2 2" xfId="16"/>
    <cellStyle name="40% - Акцент3" xfId="110" builtinId="39" hidden="1"/>
    <cellStyle name="40% — акцент3" xfId="17"/>
    <cellStyle name="40% - Акцент3 2" xfId="18"/>
    <cellStyle name="40% - Акцент4" xfId="113" builtinId="43" hidden="1"/>
    <cellStyle name="40% — акцент4" xfId="19"/>
    <cellStyle name="40% - Акцент4 2" xfId="20"/>
    <cellStyle name="40% - Акцент5" xfId="116" builtinId="47" hidden="1"/>
    <cellStyle name="40% — акцент5" xfId="21"/>
    <cellStyle name="40% - Акцент5 2" xfId="22"/>
    <cellStyle name="40% - Акцент6" xfId="119" builtinId="51" hidden="1"/>
    <cellStyle name="40% — акцент6" xfId="23"/>
    <cellStyle name="40% - Акцент6 2" xfId="24"/>
    <cellStyle name="60% - Акцент1" xfId="105" builtinId="32" hidden="1"/>
    <cellStyle name="60% — акцент1" xfId="25"/>
    <cellStyle name="60% - Акцент1 2" xfId="26"/>
    <cellStyle name="60% - Акцент2" xfId="108" builtinId="36" hidden="1"/>
    <cellStyle name="60% — акцент2" xfId="27"/>
    <cellStyle name="60% - Акцент2 2" xfId="28"/>
    <cellStyle name="60% - Акцент3" xfId="111" builtinId="40" hidden="1"/>
    <cellStyle name="60% — акцент3" xfId="29"/>
    <cellStyle name="60% - Акцент3 2" xfId="30"/>
    <cellStyle name="60% - Акцент4" xfId="114" builtinId="44" hidden="1"/>
    <cellStyle name="60% — акцент4" xfId="31"/>
    <cellStyle name="60% - Акцент4 2" xfId="32"/>
    <cellStyle name="60% - Акцент5" xfId="117" builtinId="48" hidden="1"/>
    <cellStyle name="60% — акцент5" xfId="33"/>
    <cellStyle name="60% - Акцент5 2" xfId="34"/>
    <cellStyle name="60% - Акцент6" xfId="120" builtinId="52" hidden="1"/>
    <cellStyle name="60% — акцент6" xfId="35"/>
    <cellStyle name="60% - Акцент6 2" xfId="36"/>
    <cellStyle name="Excel Built-in Normal" xfId="37"/>
    <cellStyle name="Акцент1 2" xfId="38"/>
    <cellStyle name="Акцент1 3" xfId="39"/>
    <cellStyle name="Акцент1 4" xfId="40"/>
    <cellStyle name="Акцент2 2" xfId="41"/>
    <cellStyle name="Акцент2 3" xfId="42"/>
    <cellStyle name="Акцент2 4" xfId="43"/>
    <cellStyle name="Акцент3 2" xfId="44"/>
    <cellStyle name="Акцент3 3" xfId="45"/>
    <cellStyle name="Акцент3 4" xfId="46"/>
    <cellStyle name="Акцент4 2" xfId="47"/>
    <cellStyle name="Акцент4 3" xfId="48"/>
    <cellStyle name="Акцент4 4" xfId="49"/>
    <cellStyle name="Акцент5 2" xfId="50"/>
    <cellStyle name="Акцент5 3" xfId="51"/>
    <cellStyle name="Акцент5 4" xfId="52"/>
    <cellStyle name="Акцент6 2" xfId="53"/>
    <cellStyle name="Акцент6 3" xfId="54"/>
    <cellStyle name="Акцент6 4" xfId="55"/>
    <cellStyle name="Ввод  2" xfId="56"/>
    <cellStyle name="Ввод  3" xfId="57"/>
    <cellStyle name="Ввод  4" xfId="58"/>
    <cellStyle name="Вывод 2" xfId="59"/>
    <cellStyle name="Вывод 3" xfId="60"/>
    <cellStyle name="Вывод 4" xfId="61"/>
    <cellStyle name="Вычисление 2" xfId="62"/>
    <cellStyle name="Вычисление 3" xfId="63"/>
    <cellStyle name="Вычисление 4" xfId="64"/>
    <cellStyle name="Заголовок 1 2" xfId="65"/>
    <cellStyle name="Заголовок 1 3" xfId="66"/>
    <cellStyle name="Заголовок 2 2" xfId="67"/>
    <cellStyle name="Заголовок 2 3" xfId="68"/>
    <cellStyle name="Заголовок 3 2" xfId="69"/>
    <cellStyle name="Заголовок 3 3" xfId="70"/>
    <cellStyle name="Заголовок 4 2" xfId="71"/>
    <cellStyle name="Заголовок 4 3" xfId="72"/>
    <cellStyle name="Итог 2" xfId="73"/>
    <cellStyle name="Итог 3" xfId="74"/>
    <cellStyle name="Контрольная ячейка 2" xfId="75"/>
    <cellStyle name="Контрольная ячейка 3" xfId="76"/>
    <cellStyle name="Контрольная ячейка 4" xfId="77"/>
    <cellStyle name="Название 2" xfId="78"/>
    <cellStyle name="Название 3" xfId="79"/>
    <cellStyle name="Нейтральный 2" xfId="80"/>
    <cellStyle name="Нейтральный 3" xfId="81"/>
    <cellStyle name="Нейтральный 4" xfId="82"/>
    <cellStyle name="Обычный" xfId="0" builtinId="0"/>
    <cellStyle name="Обычный 2" xfId="83"/>
    <cellStyle name="Обычный 2 2" xfId="84"/>
    <cellStyle name="Обычный 2 3" xfId="85"/>
    <cellStyle name="Обычный 3" xfId="86"/>
    <cellStyle name="Обычный 4" xfId="87"/>
    <cellStyle name="Обычный 5" xfId="88"/>
    <cellStyle name="Обычный 6" xfId="89"/>
    <cellStyle name="Плохой 2" xfId="90"/>
    <cellStyle name="Плохой 3" xfId="91"/>
    <cellStyle name="Плохой 4" xfId="92"/>
    <cellStyle name="Пояснение 2" xfId="93"/>
    <cellStyle name="Примечание 2" xfId="94"/>
    <cellStyle name="Примечание 3" xfId="95"/>
    <cellStyle name="Примечание 4" xfId="96"/>
    <cellStyle name="Связанная ячейка 2" xfId="97"/>
    <cellStyle name="Связанная ячейка 3" xfId="98"/>
    <cellStyle name="Текст предупреждения 2" xfId="99"/>
    <cellStyle name="Хороший 2" xfId="100"/>
    <cellStyle name="Хороший 3" xfId="101"/>
    <cellStyle name="Хороший 4" xfId="10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60" zoomScaleNormal="70" workbookViewId="0">
      <selection activeCell="R7" sqref="R7"/>
    </sheetView>
  </sheetViews>
  <sheetFormatPr defaultRowHeight="15.75"/>
  <cols>
    <col min="1" max="1" width="9" style="4" customWidth="1"/>
    <col min="2" max="2" width="17" style="4" bestFit="1" customWidth="1"/>
    <col min="3" max="3" width="16" style="4" customWidth="1"/>
    <col min="4" max="4" width="21" style="4" customWidth="1"/>
    <col min="5" max="5" width="8" style="5" customWidth="1"/>
    <col min="6" max="6" width="26.7109375" style="4" bestFit="1" customWidth="1"/>
    <col min="7" max="7" width="14.85546875" style="6" customWidth="1"/>
    <col min="8" max="8" width="50" style="4" customWidth="1"/>
    <col min="9" max="10" width="9" style="4" customWidth="1"/>
    <col min="11" max="11" width="10.42578125" style="4" customWidth="1"/>
    <col min="12" max="12" width="11.140625" style="4" customWidth="1"/>
    <col min="13" max="13" width="9" style="4" customWidth="1"/>
    <col min="14" max="14" width="10.42578125" style="4" customWidth="1"/>
    <col min="15" max="15" width="22.85546875" style="4" customWidth="1"/>
    <col min="16" max="16384" width="9.140625" style="7"/>
  </cols>
  <sheetData>
    <row r="1" spans="1:15" ht="15.75" customHeight="1">
      <c r="A1" s="18" t="s">
        <v>168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8.75" customHeight="1">
      <c r="A2" s="22" t="s">
        <v>0</v>
      </c>
      <c r="B2" s="22" t="s">
        <v>1</v>
      </c>
      <c r="C2" s="22"/>
      <c r="D2" s="22"/>
      <c r="E2" s="22" t="s">
        <v>2</v>
      </c>
      <c r="F2" s="22" t="s">
        <v>147</v>
      </c>
      <c r="G2" s="23" t="s">
        <v>3</v>
      </c>
      <c r="H2" s="22" t="s">
        <v>4</v>
      </c>
      <c r="I2" s="25" t="s">
        <v>5</v>
      </c>
      <c r="J2" s="24" t="s">
        <v>6</v>
      </c>
      <c r="K2" s="24"/>
      <c r="L2" s="24"/>
      <c r="M2" s="24"/>
      <c r="N2" s="25" t="s">
        <v>7</v>
      </c>
      <c r="O2" s="21" t="s">
        <v>34</v>
      </c>
    </row>
    <row r="3" spans="1:15" ht="31.5">
      <c r="A3" s="22"/>
      <c r="B3" s="22"/>
      <c r="C3" s="22"/>
      <c r="D3" s="22"/>
      <c r="E3" s="22"/>
      <c r="F3" s="22"/>
      <c r="G3" s="23"/>
      <c r="H3" s="22"/>
      <c r="I3" s="25"/>
      <c r="J3" s="8" t="s">
        <v>8</v>
      </c>
      <c r="K3" s="8" t="s">
        <v>26</v>
      </c>
      <c r="L3" s="8" t="s">
        <v>116</v>
      </c>
      <c r="M3" s="8" t="s">
        <v>9</v>
      </c>
      <c r="N3" s="25"/>
      <c r="O3" s="21"/>
    </row>
    <row r="4" spans="1:15" ht="65.099999999999994" customHeight="1">
      <c r="A4" s="1">
        <v>1</v>
      </c>
      <c r="B4" s="9" t="s">
        <v>80</v>
      </c>
      <c r="C4" s="9" t="s">
        <v>36</v>
      </c>
      <c r="D4" s="9" t="s">
        <v>13</v>
      </c>
      <c r="E4" s="10">
        <v>11</v>
      </c>
      <c r="F4" s="11" t="s">
        <v>155</v>
      </c>
      <c r="G4" s="2" t="s">
        <v>10</v>
      </c>
      <c r="H4" s="16" t="s">
        <v>167</v>
      </c>
      <c r="I4" s="17">
        <v>123.25</v>
      </c>
      <c r="J4" s="2">
        <v>17</v>
      </c>
      <c r="K4" s="2">
        <v>14</v>
      </c>
      <c r="L4" s="2">
        <v>16</v>
      </c>
      <c r="M4" s="12">
        <f t="shared" ref="M4:M50" si="0">SUM(J4:L4)</f>
        <v>47</v>
      </c>
      <c r="N4" s="13">
        <f t="shared" ref="N4:N50" si="1">SUM(I4+M4)</f>
        <v>170.25</v>
      </c>
      <c r="O4" s="14" t="s">
        <v>163</v>
      </c>
    </row>
    <row r="5" spans="1:15" ht="65.099999999999994" customHeight="1">
      <c r="A5" s="1">
        <v>2</v>
      </c>
      <c r="B5" s="9" t="s">
        <v>35</v>
      </c>
      <c r="C5" s="9" t="s">
        <v>36</v>
      </c>
      <c r="D5" s="9" t="s">
        <v>32</v>
      </c>
      <c r="E5" s="10">
        <v>11</v>
      </c>
      <c r="F5" s="11" t="s">
        <v>148</v>
      </c>
      <c r="G5" s="2" t="s">
        <v>10</v>
      </c>
      <c r="H5" s="16" t="s">
        <v>120</v>
      </c>
      <c r="I5" s="17">
        <v>122.75</v>
      </c>
      <c r="J5" s="2">
        <v>19</v>
      </c>
      <c r="K5" s="2">
        <v>12.5</v>
      </c>
      <c r="L5" s="2">
        <v>13</v>
      </c>
      <c r="M5" s="12">
        <f t="shared" si="0"/>
        <v>44.5</v>
      </c>
      <c r="N5" s="13">
        <f t="shared" si="1"/>
        <v>167.25</v>
      </c>
      <c r="O5" s="14" t="s">
        <v>163</v>
      </c>
    </row>
    <row r="6" spans="1:15" ht="65.099999999999994" customHeight="1">
      <c r="A6" s="1">
        <v>3</v>
      </c>
      <c r="B6" s="9" t="s">
        <v>76</v>
      </c>
      <c r="C6" s="9" t="s">
        <v>21</v>
      </c>
      <c r="D6" s="9" t="s">
        <v>75</v>
      </c>
      <c r="E6" s="10">
        <v>11</v>
      </c>
      <c r="F6" s="11" t="s">
        <v>155</v>
      </c>
      <c r="G6" s="2" t="s">
        <v>10</v>
      </c>
      <c r="H6" s="16" t="s">
        <v>167</v>
      </c>
      <c r="I6" s="17">
        <v>123.25</v>
      </c>
      <c r="J6" s="2">
        <v>15</v>
      </c>
      <c r="K6" s="2">
        <v>9.5</v>
      </c>
      <c r="L6" s="2">
        <v>15</v>
      </c>
      <c r="M6" s="12">
        <f t="shared" si="0"/>
        <v>39.5</v>
      </c>
      <c r="N6" s="13">
        <f>SUM(I6,M6)</f>
        <v>162.75</v>
      </c>
      <c r="O6" s="14" t="s">
        <v>163</v>
      </c>
    </row>
    <row r="7" spans="1:15" ht="65.099999999999994" customHeight="1">
      <c r="A7" s="1">
        <v>4</v>
      </c>
      <c r="B7" s="9" t="s">
        <v>81</v>
      </c>
      <c r="C7" s="9" t="s">
        <v>21</v>
      </c>
      <c r="D7" s="9" t="s">
        <v>82</v>
      </c>
      <c r="E7" s="10">
        <v>11</v>
      </c>
      <c r="F7" s="11" t="s">
        <v>155</v>
      </c>
      <c r="G7" s="2" t="s">
        <v>10</v>
      </c>
      <c r="H7" s="16" t="s">
        <v>167</v>
      </c>
      <c r="I7" s="17">
        <v>113.75</v>
      </c>
      <c r="J7" s="2">
        <v>19</v>
      </c>
      <c r="K7" s="2">
        <v>11.5</v>
      </c>
      <c r="L7" s="2">
        <v>17</v>
      </c>
      <c r="M7" s="12">
        <f t="shared" si="0"/>
        <v>47.5</v>
      </c>
      <c r="N7" s="13">
        <f t="shared" si="1"/>
        <v>161.25</v>
      </c>
      <c r="O7" s="14" t="s">
        <v>164</v>
      </c>
    </row>
    <row r="8" spans="1:15" ht="65.099999999999994" customHeight="1">
      <c r="A8" s="1">
        <v>5</v>
      </c>
      <c r="B8" s="9" t="s">
        <v>83</v>
      </c>
      <c r="C8" s="9" t="s">
        <v>15</v>
      </c>
      <c r="D8" s="9" t="s">
        <v>16</v>
      </c>
      <c r="E8" s="10">
        <v>11</v>
      </c>
      <c r="F8" s="11" t="s">
        <v>155</v>
      </c>
      <c r="G8" s="2" t="s">
        <v>10</v>
      </c>
      <c r="H8" s="16" t="s">
        <v>167</v>
      </c>
      <c r="I8" s="17">
        <v>97.5</v>
      </c>
      <c r="J8" s="2">
        <v>17</v>
      </c>
      <c r="K8" s="2">
        <v>10</v>
      </c>
      <c r="L8" s="2">
        <v>18</v>
      </c>
      <c r="M8" s="12">
        <f t="shared" si="0"/>
        <v>45</v>
      </c>
      <c r="N8" s="13">
        <f t="shared" si="1"/>
        <v>142.5</v>
      </c>
      <c r="O8" s="14" t="s">
        <v>164</v>
      </c>
    </row>
    <row r="9" spans="1:15" ht="65.099999999999994" customHeight="1">
      <c r="A9" s="1">
        <v>6</v>
      </c>
      <c r="B9" s="9" t="s">
        <v>79</v>
      </c>
      <c r="C9" s="9" t="s">
        <v>24</v>
      </c>
      <c r="D9" s="9" t="s">
        <v>12</v>
      </c>
      <c r="E9" s="10">
        <v>11</v>
      </c>
      <c r="F9" s="11" t="s">
        <v>155</v>
      </c>
      <c r="G9" s="2" t="s">
        <v>10</v>
      </c>
      <c r="H9" s="16" t="s">
        <v>167</v>
      </c>
      <c r="I9" s="17">
        <v>102.25</v>
      </c>
      <c r="J9" s="2">
        <v>14</v>
      </c>
      <c r="K9" s="2">
        <v>6</v>
      </c>
      <c r="L9" s="2">
        <v>20</v>
      </c>
      <c r="M9" s="12">
        <f t="shared" si="0"/>
        <v>40</v>
      </c>
      <c r="N9" s="13">
        <f t="shared" si="1"/>
        <v>142.25</v>
      </c>
      <c r="O9" s="14" t="s">
        <v>164</v>
      </c>
    </row>
    <row r="10" spans="1:15" ht="65.099999999999994" customHeight="1">
      <c r="A10" s="1">
        <v>7</v>
      </c>
      <c r="B10" s="9" t="s">
        <v>77</v>
      </c>
      <c r="C10" s="9" t="s">
        <v>15</v>
      </c>
      <c r="D10" s="9" t="s">
        <v>78</v>
      </c>
      <c r="E10" s="10">
        <v>11</v>
      </c>
      <c r="F10" s="11" t="s">
        <v>155</v>
      </c>
      <c r="G10" s="2" t="s">
        <v>10</v>
      </c>
      <c r="H10" s="16" t="s">
        <v>167</v>
      </c>
      <c r="I10" s="17">
        <v>105.75</v>
      </c>
      <c r="J10" s="2">
        <v>9</v>
      </c>
      <c r="K10" s="2">
        <v>10</v>
      </c>
      <c r="L10" s="2">
        <v>16</v>
      </c>
      <c r="M10" s="12">
        <f t="shared" si="0"/>
        <v>35</v>
      </c>
      <c r="N10" s="13">
        <f t="shared" si="1"/>
        <v>140.75</v>
      </c>
      <c r="O10" s="14" t="s">
        <v>164</v>
      </c>
    </row>
    <row r="11" spans="1:15" ht="65.099999999999994" customHeight="1">
      <c r="A11" s="1">
        <v>8</v>
      </c>
      <c r="B11" s="9" t="s">
        <v>37</v>
      </c>
      <c r="C11" s="9" t="s">
        <v>29</v>
      </c>
      <c r="D11" s="9" t="s">
        <v>16</v>
      </c>
      <c r="E11" s="10">
        <v>11</v>
      </c>
      <c r="F11" s="11" t="s">
        <v>148</v>
      </c>
      <c r="G11" s="2" t="s">
        <v>10</v>
      </c>
      <c r="H11" s="16" t="s">
        <v>146</v>
      </c>
      <c r="I11" s="17">
        <v>93.5</v>
      </c>
      <c r="J11" s="2">
        <v>19</v>
      </c>
      <c r="K11" s="2">
        <v>13</v>
      </c>
      <c r="L11" s="2">
        <v>8.8000000000000007</v>
      </c>
      <c r="M11" s="12">
        <f t="shared" si="0"/>
        <v>40.799999999999997</v>
      </c>
      <c r="N11" s="13">
        <f t="shared" si="1"/>
        <v>134.30000000000001</v>
      </c>
      <c r="O11" s="14" t="s">
        <v>164</v>
      </c>
    </row>
    <row r="12" spans="1:15" ht="65.099999999999994" customHeight="1">
      <c r="A12" s="1">
        <v>9</v>
      </c>
      <c r="B12" s="9" t="s">
        <v>84</v>
      </c>
      <c r="C12" s="9" t="s">
        <v>85</v>
      </c>
      <c r="D12" s="9" t="s">
        <v>86</v>
      </c>
      <c r="E12" s="10">
        <v>11</v>
      </c>
      <c r="F12" s="11" t="s">
        <v>155</v>
      </c>
      <c r="G12" s="2" t="s">
        <v>10</v>
      </c>
      <c r="H12" s="16" t="s">
        <v>167</v>
      </c>
      <c r="I12" s="17">
        <v>89</v>
      </c>
      <c r="J12" s="2">
        <v>18</v>
      </c>
      <c r="K12" s="2">
        <v>7.5</v>
      </c>
      <c r="L12" s="2">
        <v>16</v>
      </c>
      <c r="M12" s="12">
        <f t="shared" si="0"/>
        <v>41.5</v>
      </c>
      <c r="N12" s="13">
        <f t="shared" si="1"/>
        <v>130.5</v>
      </c>
      <c r="O12" s="14" t="s">
        <v>164</v>
      </c>
    </row>
    <row r="13" spans="1:15" ht="65.099999999999994" customHeight="1">
      <c r="A13" s="1">
        <v>10</v>
      </c>
      <c r="B13" s="9" t="s">
        <v>112</v>
      </c>
      <c r="C13" s="9" t="s">
        <v>63</v>
      </c>
      <c r="D13" s="9" t="s">
        <v>113</v>
      </c>
      <c r="E13" s="10">
        <v>11</v>
      </c>
      <c r="F13" s="11" t="s">
        <v>148</v>
      </c>
      <c r="G13" s="2" t="s">
        <v>10</v>
      </c>
      <c r="H13" s="16" t="s">
        <v>127</v>
      </c>
      <c r="I13" s="17">
        <v>87</v>
      </c>
      <c r="J13" s="2">
        <v>12</v>
      </c>
      <c r="K13" s="2">
        <v>15.5</v>
      </c>
      <c r="L13" s="2">
        <v>15</v>
      </c>
      <c r="M13" s="12">
        <f t="shared" si="0"/>
        <v>42.5</v>
      </c>
      <c r="N13" s="13">
        <f t="shared" si="1"/>
        <v>129.5</v>
      </c>
      <c r="O13" s="14" t="s">
        <v>164</v>
      </c>
    </row>
    <row r="14" spans="1:15" ht="65.099999999999994" customHeight="1">
      <c r="A14" s="1">
        <v>11</v>
      </c>
      <c r="B14" s="9" t="s">
        <v>52</v>
      </c>
      <c r="C14" s="9" t="s">
        <v>53</v>
      </c>
      <c r="D14" s="9" t="s">
        <v>54</v>
      </c>
      <c r="E14" s="10">
        <v>11</v>
      </c>
      <c r="F14" s="11" t="s">
        <v>148</v>
      </c>
      <c r="G14" s="2" t="s">
        <v>10</v>
      </c>
      <c r="H14" s="16" t="s">
        <v>122</v>
      </c>
      <c r="I14" s="17">
        <v>97.75</v>
      </c>
      <c r="J14" s="2">
        <v>14</v>
      </c>
      <c r="K14" s="2">
        <v>3.5</v>
      </c>
      <c r="L14" s="2">
        <v>10.8</v>
      </c>
      <c r="M14" s="12">
        <f t="shared" si="0"/>
        <v>28.3</v>
      </c>
      <c r="N14" s="13">
        <f t="shared" si="1"/>
        <v>126.05</v>
      </c>
      <c r="O14" s="14" t="s">
        <v>164</v>
      </c>
    </row>
    <row r="15" spans="1:15" ht="65.099999999999994" customHeight="1">
      <c r="A15" s="1">
        <v>12</v>
      </c>
      <c r="B15" s="9" t="s">
        <v>94</v>
      </c>
      <c r="C15" s="9" t="s">
        <v>95</v>
      </c>
      <c r="D15" s="9" t="s">
        <v>78</v>
      </c>
      <c r="E15" s="10">
        <v>11</v>
      </c>
      <c r="F15" s="11" t="s">
        <v>155</v>
      </c>
      <c r="G15" s="2" t="s">
        <v>10</v>
      </c>
      <c r="H15" s="16" t="s">
        <v>167</v>
      </c>
      <c r="I15" s="17">
        <v>86.25</v>
      </c>
      <c r="J15" s="2">
        <v>9</v>
      </c>
      <c r="K15" s="2">
        <v>14</v>
      </c>
      <c r="L15" s="2">
        <v>16</v>
      </c>
      <c r="M15" s="12">
        <f t="shared" si="0"/>
        <v>39</v>
      </c>
      <c r="N15" s="13">
        <f t="shared" si="1"/>
        <v>125.25</v>
      </c>
      <c r="O15" s="14" t="s">
        <v>164</v>
      </c>
    </row>
    <row r="16" spans="1:15" ht="65.099999999999994" customHeight="1">
      <c r="A16" s="1">
        <v>13</v>
      </c>
      <c r="B16" s="9" t="s">
        <v>62</v>
      </c>
      <c r="C16" s="9" t="s">
        <v>63</v>
      </c>
      <c r="D16" s="9" t="s">
        <v>20</v>
      </c>
      <c r="E16" s="10">
        <v>11</v>
      </c>
      <c r="F16" s="11" t="s">
        <v>148</v>
      </c>
      <c r="G16" s="2" t="s">
        <v>10</v>
      </c>
      <c r="H16" s="16" t="s">
        <v>126</v>
      </c>
      <c r="I16" s="17">
        <v>106</v>
      </c>
      <c r="J16" s="2">
        <v>9</v>
      </c>
      <c r="K16" s="2">
        <v>3</v>
      </c>
      <c r="L16" s="2">
        <v>6.3</v>
      </c>
      <c r="M16" s="12">
        <f t="shared" si="0"/>
        <v>18.3</v>
      </c>
      <c r="N16" s="13">
        <f t="shared" si="1"/>
        <v>124.3</v>
      </c>
      <c r="O16" s="14" t="s">
        <v>164</v>
      </c>
    </row>
    <row r="17" spans="1:15" ht="65.099999999999994" customHeight="1">
      <c r="A17" s="1">
        <v>14</v>
      </c>
      <c r="B17" s="9" t="s">
        <v>48</v>
      </c>
      <c r="C17" s="9" t="s">
        <v>49</v>
      </c>
      <c r="D17" s="9" t="s">
        <v>16</v>
      </c>
      <c r="E17" s="10">
        <v>11</v>
      </c>
      <c r="F17" s="11" t="s">
        <v>148</v>
      </c>
      <c r="G17" s="2" t="s">
        <v>10</v>
      </c>
      <c r="H17" s="16" t="s">
        <v>123</v>
      </c>
      <c r="I17" s="17">
        <v>83.25</v>
      </c>
      <c r="J17" s="2">
        <v>13</v>
      </c>
      <c r="K17" s="2">
        <v>13</v>
      </c>
      <c r="L17" s="2">
        <v>15</v>
      </c>
      <c r="M17" s="12">
        <f t="shared" si="0"/>
        <v>41</v>
      </c>
      <c r="N17" s="13">
        <f t="shared" si="1"/>
        <v>124.25</v>
      </c>
      <c r="O17" s="14" t="s">
        <v>164</v>
      </c>
    </row>
    <row r="18" spans="1:15" ht="65.099999999999994" customHeight="1">
      <c r="A18" s="1">
        <v>15</v>
      </c>
      <c r="B18" s="9" t="s">
        <v>90</v>
      </c>
      <c r="C18" s="9" t="s">
        <v>18</v>
      </c>
      <c r="D18" s="9" t="s">
        <v>13</v>
      </c>
      <c r="E18" s="10">
        <v>11</v>
      </c>
      <c r="F18" s="11" t="s">
        <v>155</v>
      </c>
      <c r="G18" s="2" t="s">
        <v>10</v>
      </c>
      <c r="H18" s="16" t="s">
        <v>167</v>
      </c>
      <c r="I18" s="17">
        <v>95.5</v>
      </c>
      <c r="J18" s="2">
        <v>9</v>
      </c>
      <c r="K18" s="2">
        <v>13</v>
      </c>
      <c r="L18" s="2">
        <v>5.5</v>
      </c>
      <c r="M18" s="12">
        <f t="shared" si="0"/>
        <v>27.5</v>
      </c>
      <c r="N18" s="13">
        <f t="shared" si="1"/>
        <v>123</v>
      </c>
      <c r="O18" s="14" t="s">
        <v>164</v>
      </c>
    </row>
    <row r="19" spans="1:15" ht="65.099999999999994" customHeight="1">
      <c r="A19" s="1">
        <v>16</v>
      </c>
      <c r="B19" s="9" t="s">
        <v>110</v>
      </c>
      <c r="C19" s="9" t="s">
        <v>17</v>
      </c>
      <c r="D19" s="9" t="s">
        <v>12</v>
      </c>
      <c r="E19" s="10">
        <v>11</v>
      </c>
      <c r="F19" s="11" t="s">
        <v>161</v>
      </c>
      <c r="G19" s="2" t="s">
        <v>10</v>
      </c>
      <c r="H19" s="16" t="s">
        <v>139</v>
      </c>
      <c r="I19" s="17">
        <v>90.5</v>
      </c>
      <c r="J19" s="2">
        <v>12</v>
      </c>
      <c r="K19" s="2">
        <v>10</v>
      </c>
      <c r="L19" s="2">
        <v>7.5</v>
      </c>
      <c r="M19" s="12">
        <f t="shared" si="0"/>
        <v>29.5</v>
      </c>
      <c r="N19" s="13">
        <f t="shared" si="1"/>
        <v>120</v>
      </c>
      <c r="O19" s="14" t="s">
        <v>164</v>
      </c>
    </row>
    <row r="20" spans="1:15" ht="65.099999999999994" customHeight="1">
      <c r="A20" s="1">
        <v>17</v>
      </c>
      <c r="B20" s="9" t="s">
        <v>108</v>
      </c>
      <c r="C20" s="9" t="s">
        <v>109</v>
      </c>
      <c r="D20" s="9" t="s">
        <v>25</v>
      </c>
      <c r="E20" s="10">
        <v>11</v>
      </c>
      <c r="F20" s="11" t="s">
        <v>160</v>
      </c>
      <c r="G20" s="2" t="s">
        <v>10</v>
      </c>
      <c r="H20" s="16" t="s">
        <v>138</v>
      </c>
      <c r="I20" s="17">
        <v>88</v>
      </c>
      <c r="J20" s="2">
        <v>10</v>
      </c>
      <c r="K20" s="2">
        <v>10.5</v>
      </c>
      <c r="L20" s="2">
        <v>11</v>
      </c>
      <c r="M20" s="12">
        <f t="shared" si="0"/>
        <v>31.5</v>
      </c>
      <c r="N20" s="13">
        <f t="shared" si="1"/>
        <v>119.5</v>
      </c>
      <c r="O20" s="14" t="s">
        <v>164</v>
      </c>
    </row>
    <row r="21" spans="1:15" ht="65.099999999999994" customHeight="1">
      <c r="A21" s="1">
        <v>18</v>
      </c>
      <c r="B21" s="9" t="s">
        <v>74</v>
      </c>
      <c r="C21" s="9" t="s">
        <v>30</v>
      </c>
      <c r="D21" s="9" t="s">
        <v>75</v>
      </c>
      <c r="E21" s="10">
        <v>11</v>
      </c>
      <c r="F21" s="11" t="s">
        <v>154</v>
      </c>
      <c r="G21" s="2" t="s">
        <v>10</v>
      </c>
      <c r="H21" s="16" t="s">
        <v>118</v>
      </c>
      <c r="I21" s="17">
        <v>89.5</v>
      </c>
      <c r="J21" s="2">
        <v>12</v>
      </c>
      <c r="K21" s="2">
        <v>9.5</v>
      </c>
      <c r="L21" s="2">
        <v>7.5</v>
      </c>
      <c r="M21" s="12">
        <f t="shared" si="0"/>
        <v>29</v>
      </c>
      <c r="N21" s="13">
        <f t="shared" si="1"/>
        <v>118.5</v>
      </c>
      <c r="O21" s="14" t="s">
        <v>164</v>
      </c>
    </row>
    <row r="22" spans="1:15" ht="65.099999999999994" customHeight="1">
      <c r="A22" s="1">
        <v>19</v>
      </c>
      <c r="B22" s="9" t="s">
        <v>96</v>
      </c>
      <c r="C22" s="9" t="s">
        <v>15</v>
      </c>
      <c r="D22" s="9" t="s">
        <v>20</v>
      </c>
      <c r="E22" s="10">
        <v>11</v>
      </c>
      <c r="F22" s="11" t="s">
        <v>155</v>
      </c>
      <c r="G22" s="2" t="s">
        <v>10</v>
      </c>
      <c r="H22" s="16" t="s">
        <v>167</v>
      </c>
      <c r="I22" s="17">
        <v>86.25</v>
      </c>
      <c r="J22" s="2">
        <v>7</v>
      </c>
      <c r="K22" s="2">
        <v>9.5</v>
      </c>
      <c r="L22" s="2">
        <v>15</v>
      </c>
      <c r="M22" s="12">
        <f t="shared" si="0"/>
        <v>31.5</v>
      </c>
      <c r="N22" s="13">
        <f t="shared" si="1"/>
        <v>117.75</v>
      </c>
      <c r="O22" s="14" t="s">
        <v>164</v>
      </c>
    </row>
    <row r="23" spans="1:15" ht="65.099999999999994" customHeight="1">
      <c r="A23" s="1">
        <v>20</v>
      </c>
      <c r="B23" s="9" t="s">
        <v>97</v>
      </c>
      <c r="C23" s="9" t="s">
        <v>98</v>
      </c>
      <c r="D23" s="9" t="s">
        <v>23</v>
      </c>
      <c r="E23" s="10">
        <v>11</v>
      </c>
      <c r="F23" s="11" t="s">
        <v>155</v>
      </c>
      <c r="G23" s="2" t="s">
        <v>10</v>
      </c>
      <c r="H23" s="16" t="s">
        <v>167</v>
      </c>
      <c r="I23" s="17">
        <v>85</v>
      </c>
      <c r="J23" s="2">
        <v>11</v>
      </c>
      <c r="K23" s="2">
        <v>12.5</v>
      </c>
      <c r="L23" s="2">
        <v>7</v>
      </c>
      <c r="M23" s="12">
        <f t="shared" si="0"/>
        <v>30.5</v>
      </c>
      <c r="N23" s="13">
        <f t="shared" si="1"/>
        <v>115.5</v>
      </c>
      <c r="O23" s="14" t="s">
        <v>164</v>
      </c>
    </row>
    <row r="24" spans="1:15" ht="65.099999999999994" customHeight="1">
      <c r="A24" s="1">
        <v>21</v>
      </c>
      <c r="B24" s="9" t="s">
        <v>60</v>
      </c>
      <c r="C24" s="9" t="s">
        <v>18</v>
      </c>
      <c r="D24" s="9" t="s">
        <v>61</v>
      </c>
      <c r="E24" s="10">
        <v>11</v>
      </c>
      <c r="F24" s="11" t="s">
        <v>148</v>
      </c>
      <c r="G24" s="2" t="s">
        <v>10</v>
      </c>
      <c r="H24" s="16" t="s">
        <v>125</v>
      </c>
      <c r="I24" s="17">
        <v>83.75</v>
      </c>
      <c r="J24" s="2">
        <v>14</v>
      </c>
      <c r="K24" s="2">
        <v>2</v>
      </c>
      <c r="L24" s="2">
        <v>7.8</v>
      </c>
      <c r="M24" s="12">
        <f t="shared" si="0"/>
        <v>23.8</v>
      </c>
      <c r="N24" s="13">
        <f t="shared" si="1"/>
        <v>107.55</v>
      </c>
      <c r="O24" s="14" t="s">
        <v>164</v>
      </c>
    </row>
    <row r="25" spans="1:15" ht="65.099999999999994" customHeight="1">
      <c r="A25" s="1">
        <v>22</v>
      </c>
      <c r="B25" s="9" t="s">
        <v>56</v>
      </c>
      <c r="C25" s="9" t="s">
        <v>28</v>
      </c>
      <c r="D25" s="9" t="s">
        <v>31</v>
      </c>
      <c r="E25" s="10">
        <v>11</v>
      </c>
      <c r="F25" s="11" t="s">
        <v>148</v>
      </c>
      <c r="G25" s="2" t="s">
        <v>10</v>
      </c>
      <c r="H25" s="16" t="s">
        <v>124</v>
      </c>
      <c r="I25" s="17">
        <v>83.5</v>
      </c>
      <c r="J25" s="2">
        <v>10</v>
      </c>
      <c r="K25" s="2">
        <v>4</v>
      </c>
      <c r="L25" s="2">
        <v>8.5</v>
      </c>
      <c r="M25" s="12">
        <f t="shared" si="0"/>
        <v>22.5</v>
      </c>
      <c r="N25" s="13">
        <f t="shared" si="1"/>
        <v>106</v>
      </c>
      <c r="O25" s="14"/>
    </row>
    <row r="26" spans="1:15" ht="65.099999999999994" customHeight="1">
      <c r="A26" s="1">
        <v>23</v>
      </c>
      <c r="B26" s="9" t="s">
        <v>105</v>
      </c>
      <c r="C26" s="9" t="s">
        <v>106</v>
      </c>
      <c r="D26" s="9" t="s">
        <v>107</v>
      </c>
      <c r="E26" s="10">
        <v>11</v>
      </c>
      <c r="F26" s="11" t="s">
        <v>160</v>
      </c>
      <c r="G26" s="2" t="s">
        <v>10</v>
      </c>
      <c r="H26" s="16" t="s">
        <v>137</v>
      </c>
      <c r="I26" s="17">
        <v>84.75</v>
      </c>
      <c r="J26" s="2">
        <v>11</v>
      </c>
      <c r="K26" s="2">
        <v>1.5</v>
      </c>
      <c r="L26" s="2">
        <v>8.5</v>
      </c>
      <c r="M26" s="12">
        <f t="shared" si="0"/>
        <v>21</v>
      </c>
      <c r="N26" s="13">
        <f t="shared" si="1"/>
        <v>105.75</v>
      </c>
      <c r="O26" s="3"/>
    </row>
    <row r="27" spans="1:15" ht="65.099999999999994" customHeight="1">
      <c r="A27" s="1">
        <v>24</v>
      </c>
      <c r="B27" s="9" t="s">
        <v>88</v>
      </c>
      <c r="C27" s="9" t="s">
        <v>89</v>
      </c>
      <c r="D27" s="9" t="s">
        <v>54</v>
      </c>
      <c r="E27" s="10">
        <v>11</v>
      </c>
      <c r="F27" s="11" t="s">
        <v>155</v>
      </c>
      <c r="G27" s="2" t="s">
        <v>10</v>
      </c>
      <c r="H27" s="16" t="s">
        <v>167</v>
      </c>
      <c r="I27" s="17">
        <v>86.75</v>
      </c>
      <c r="J27" s="2">
        <v>7</v>
      </c>
      <c r="K27" s="2">
        <v>3.5</v>
      </c>
      <c r="L27" s="2">
        <v>7</v>
      </c>
      <c r="M27" s="12">
        <f t="shared" si="0"/>
        <v>17.5</v>
      </c>
      <c r="N27" s="13">
        <f t="shared" si="1"/>
        <v>104.25</v>
      </c>
      <c r="O27" s="3"/>
    </row>
    <row r="28" spans="1:15" ht="65.099999999999994" customHeight="1">
      <c r="A28" s="1">
        <v>25</v>
      </c>
      <c r="B28" s="9" t="s">
        <v>71</v>
      </c>
      <c r="C28" s="9" t="s">
        <v>27</v>
      </c>
      <c r="D28" s="9" t="s">
        <v>72</v>
      </c>
      <c r="E28" s="10">
        <v>11</v>
      </c>
      <c r="F28" s="11" t="s">
        <v>153</v>
      </c>
      <c r="G28" s="2" t="s">
        <v>10</v>
      </c>
      <c r="H28" s="16" t="s">
        <v>132</v>
      </c>
      <c r="I28" s="17">
        <v>86</v>
      </c>
      <c r="J28" s="2">
        <v>4</v>
      </c>
      <c r="K28" s="2">
        <v>2.5</v>
      </c>
      <c r="L28" s="2">
        <v>9</v>
      </c>
      <c r="M28" s="12">
        <f t="shared" si="0"/>
        <v>15.5</v>
      </c>
      <c r="N28" s="13">
        <f t="shared" si="1"/>
        <v>101.5</v>
      </c>
      <c r="O28" s="14"/>
    </row>
    <row r="29" spans="1:15" ht="65.099999999999994" customHeight="1">
      <c r="A29" s="1">
        <v>26</v>
      </c>
      <c r="B29" s="9" t="s">
        <v>50</v>
      </c>
      <c r="C29" s="9" t="s">
        <v>22</v>
      </c>
      <c r="D29" s="9" t="s">
        <v>51</v>
      </c>
      <c r="E29" s="10">
        <v>11</v>
      </c>
      <c r="F29" s="11" t="s">
        <v>148</v>
      </c>
      <c r="G29" s="2" t="s">
        <v>10</v>
      </c>
      <c r="H29" s="16" t="s">
        <v>144</v>
      </c>
      <c r="I29" s="17">
        <v>83.25</v>
      </c>
      <c r="J29" s="2">
        <v>8</v>
      </c>
      <c r="K29" s="2"/>
      <c r="L29" s="2">
        <v>10</v>
      </c>
      <c r="M29" s="12">
        <f t="shared" si="0"/>
        <v>18</v>
      </c>
      <c r="N29" s="13">
        <f t="shared" si="1"/>
        <v>101.25</v>
      </c>
      <c r="O29" s="15"/>
    </row>
    <row r="30" spans="1:15" ht="65.099999999999994" customHeight="1">
      <c r="A30" s="1">
        <v>27</v>
      </c>
      <c r="B30" s="9" t="s">
        <v>87</v>
      </c>
      <c r="C30" s="9" t="s">
        <v>11</v>
      </c>
      <c r="D30" s="9" t="s">
        <v>16</v>
      </c>
      <c r="E30" s="10">
        <v>11</v>
      </c>
      <c r="F30" s="11" t="s">
        <v>155</v>
      </c>
      <c r="G30" s="2" t="s">
        <v>10</v>
      </c>
      <c r="H30" s="16" t="s">
        <v>167</v>
      </c>
      <c r="I30" s="17">
        <v>82.75</v>
      </c>
      <c r="J30" s="2"/>
      <c r="K30" s="2"/>
      <c r="L30" s="2"/>
      <c r="M30" s="12">
        <f t="shared" si="0"/>
        <v>0</v>
      </c>
      <c r="N30" s="13">
        <f t="shared" si="1"/>
        <v>82.75</v>
      </c>
      <c r="O30" s="3"/>
    </row>
    <row r="31" spans="1:15" ht="65.099999999999994" customHeight="1">
      <c r="A31" s="1">
        <v>28</v>
      </c>
      <c r="B31" s="9" t="s">
        <v>91</v>
      </c>
      <c r="C31" s="9" t="s">
        <v>33</v>
      </c>
      <c r="D31" s="9" t="s">
        <v>13</v>
      </c>
      <c r="E31" s="10">
        <v>11</v>
      </c>
      <c r="F31" s="11" t="s">
        <v>155</v>
      </c>
      <c r="G31" s="2" t="s">
        <v>10</v>
      </c>
      <c r="H31" s="16" t="s">
        <v>167</v>
      </c>
      <c r="I31" s="17">
        <v>82.5</v>
      </c>
      <c r="J31" s="2"/>
      <c r="K31" s="2"/>
      <c r="L31" s="2"/>
      <c r="M31" s="12">
        <f t="shared" si="0"/>
        <v>0</v>
      </c>
      <c r="N31" s="13">
        <f t="shared" si="1"/>
        <v>82.5</v>
      </c>
      <c r="O31" s="3"/>
    </row>
    <row r="32" spans="1:15" ht="65.099999999999994" customHeight="1">
      <c r="A32" s="1">
        <v>29</v>
      </c>
      <c r="B32" s="9" t="s">
        <v>66</v>
      </c>
      <c r="C32" s="9" t="s">
        <v>17</v>
      </c>
      <c r="D32" s="9" t="s">
        <v>25</v>
      </c>
      <c r="E32" s="10">
        <v>11</v>
      </c>
      <c r="F32" s="11" t="s">
        <v>150</v>
      </c>
      <c r="G32" s="2" t="s">
        <v>10</v>
      </c>
      <c r="H32" s="16" t="s">
        <v>117</v>
      </c>
      <c r="I32" s="17">
        <v>82.5</v>
      </c>
      <c r="J32" s="2"/>
      <c r="K32" s="2"/>
      <c r="L32" s="2"/>
      <c r="M32" s="12">
        <f t="shared" si="0"/>
        <v>0</v>
      </c>
      <c r="N32" s="13">
        <f t="shared" si="1"/>
        <v>82.5</v>
      </c>
      <c r="O32" s="14"/>
    </row>
    <row r="33" spans="1:15" ht="65.099999999999994" customHeight="1">
      <c r="A33" s="1">
        <v>30</v>
      </c>
      <c r="B33" s="9" t="s">
        <v>67</v>
      </c>
      <c r="C33" s="9" t="s">
        <v>18</v>
      </c>
      <c r="D33" s="9" t="s">
        <v>19</v>
      </c>
      <c r="E33" s="10">
        <v>11</v>
      </c>
      <c r="F33" s="11" t="s">
        <v>151</v>
      </c>
      <c r="G33" s="2" t="s">
        <v>10</v>
      </c>
      <c r="H33" s="16" t="s">
        <v>130</v>
      </c>
      <c r="I33" s="17">
        <v>82</v>
      </c>
      <c r="J33" s="2"/>
      <c r="K33" s="2"/>
      <c r="L33" s="2"/>
      <c r="M33" s="12">
        <f t="shared" si="0"/>
        <v>0</v>
      </c>
      <c r="N33" s="13">
        <f t="shared" si="1"/>
        <v>82</v>
      </c>
      <c r="O33" s="14"/>
    </row>
    <row r="34" spans="1:15" ht="65.099999999999994" customHeight="1">
      <c r="A34" s="1">
        <v>31</v>
      </c>
      <c r="B34" s="9" t="s">
        <v>43</v>
      </c>
      <c r="C34" s="9" t="s">
        <v>44</v>
      </c>
      <c r="D34" s="9" t="s">
        <v>45</v>
      </c>
      <c r="E34" s="10">
        <v>11</v>
      </c>
      <c r="F34" s="11" t="s">
        <v>148</v>
      </c>
      <c r="G34" s="2" t="s">
        <v>10</v>
      </c>
      <c r="H34" s="16" t="s">
        <v>121</v>
      </c>
      <c r="I34" s="17">
        <v>81.75</v>
      </c>
      <c r="J34" s="2"/>
      <c r="K34" s="2"/>
      <c r="L34" s="2"/>
      <c r="M34" s="12">
        <f t="shared" si="0"/>
        <v>0</v>
      </c>
      <c r="N34" s="13">
        <f t="shared" si="1"/>
        <v>81.75</v>
      </c>
      <c r="O34" s="15"/>
    </row>
    <row r="35" spans="1:15" ht="65.099999999999994" customHeight="1">
      <c r="A35" s="1">
        <v>32</v>
      </c>
      <c r="B35" s="9" t="s">
        <v>111</v>
      </c>
      <c r="C35" s="9" t="s">
        <v>69</v>
      </c>
      <c r="D35" s="9" t="s">
        <v>61</v>
      </c>
      <c r="E35" s="10">
        <v>11</v>
      </c>
      <c r="F35" s="11" t="s">
        <v>162</v>
      </c>
      <c r="G35" s="2" t="s">
        <v>10</v>
      </c>
      <c r="H35" s="16" t="s">
        <v>140</v>
      </c>
      <c r="I35" s="17">
        <v>81</v>
      </c>
      <c r="J35" s="2"/>
      <c r="K35" s="2"/>
      <c r="L35" s="2"/>
      <c r="M35" s="12">
        <f t="shared" si="0"/>
        <v>0</v>
      </c>
      <c r="N35" s="13">
        <f t="shared" si="1"/>
        <v>81</v>
      </c>
      <c r="O35" s="3"/>
    </row>
    <row r="36" spans="1:15" ht="65.099999999999994" customHeight="1">
      <c r="A36" s="1">
        <v>33</v>
      </c>
      <c r="B36" s="9" t="s">
        <v>38</v>
      </c>
      <c r="C36" s="9" t="s">
        <v>39</v>
      </c>
      <c r="D36" s="9" t="s">
        <v>40</v>
      </c>
      <c r="E36" s="10">
        <v>11</v>
      </c>
      <c r="F36" s="11" t="s">
        <v>148</v>
      </c>
      <c r="G36" s="2" t="s">
        <v>10</v>
      </c>
      <c r="H36" s="16" t="s">
        <v>121</v>
      </c>
      <c r="I36" s="17">
        <v>80.75</v>
      </c>
      <c r="J36" s="2"/>
      <c r="K36" s="2"/>
      <c r="L36" s="2"/>
      <c r="M36" s="12">
        <f t="shared" si="0"/>
        <v>0</v>
      </c>
      <c r="N36" s="13">
        <f t="shared" si="1"/>
        <v>80.75</v>
      </c>
      <c r="O36" s="15"/>
    </row>
    <row r="37" spans="1:15" ht="65.099999999999994" customHeight="1">
      <c r="A37" s="1">
        <v>34</v>
      </c>
      <c r="B37" s="9" t="s">
        <v>101</v>
      </c>
      <c r="C37" s="9" t="s">
        <v>95</v>
      </c>
      <c r="D37" s="9" t="s">
        <v>42</v>
      </c>
      <c r="E37" s="10">
        <v>11</v>
      </c>
      <c r="F37" s="11" t="s">
        <v>157</v>
      </c>
      <c r="G37" s="2" t="s">
        <v>10</v>
      </c>
      <c r="H37" s="16" t="s">
        <v>119</v>
      </c>
      <c r="I37" s="17">
        <v>80.25</v>
      </c>
      <c r="J37" s="2"/>
      <c r="K37" s="2"/>
      <c r="L37" s="2"/>
      <c r="M37" s="12">
        <f t="shared" si="0"/>
        <v>0</v>
      </c>
      <c r="N37" s="13">
        <f t="shared" si="1"/>
        <v>80.25</v>
      </c>
      <c r="O37" s="3"/>
    </row>
    <row r="38" spans="1:15" ht="65.099999999999994" customHeight="1">
      <c r="A38" s="1">
        <v>35</v>
      </c>
      <c r="B38" s="9" t="s">
        <v>73</v>
      </c>
      <c r="C38" s="9" t="s">
        <v>14</v>
      </c>
      <c r="D38" s="9" t="s">
        <v>58</v>
      </c>
      <c r="E38" s="10">
        <v>11</v>
      </c>
      <c r="F38" s="11" t="s">
        <v>153</v>
      </c>
      <c r="G38" s="2" t="s">
        <v>10</v>
      </c>
      <c r="H38" s="16" t="s">
        <v>133</v>
      </c>
      <c r="I38" s="17">
        <v>80</v>
      </c>
      <c r="J38" s="2"/>
      <c r="K38" s="2"/>
      <c r="L38" s="2"/>
      <c r="M38" s="12">
        <f t="shared" si="0"/>
        <v>0</v>
      </c>
      <c r="N38" s="13">
        <f t="shared" si="1"/>
        <v>80</v>
      </c>
      <c r="O38" s="14"/>
    </row>
    <row r="39" spans="1:15" ht="65.099999999999994" customHeight="1">
      <c r="A39" s="1">
        <v>36</v>
      </c>
      <c r="B39" s="9" t="s">
        <v>92</v>
      </c>
      <c r="C39" s="9" t="s">
        <v>93</v>
      </c>
      <c r="D39" s="9" t="s">
        <v>20</v>
      </c>
      <c r="E39" s="10">
        <v>11</v>
      </c>
      <c r="F39" s="11" t="s">
        <v>155</v>
      </c>
      <c r="G39" s="2" t="s">
        <v>10</v>
      </c>
      <c r="H39" s="16" t="s">
        <v>167</v>
      </c>
      <c r="I39" s="17">
        <v>79.5</v>
      </c>
      <c r="J39" s="2"/>
      <c r="K39" s="2"/>
      <c r="L39" s="2"/>
      <c r="M39" s="12">
        <f t="shared" si="0"/>
        <v>0</v>
      </c>
      <c r="N39" s="13">
        <f t="shared" si="1"/>
        <v>79.5</v>
      </c>
      <c r="O39" s="3"/>
    </row>
    <row r="40" spans="1:15" ht="65.099999999999994" customHeight="1">
      <c r="A40" s="1">
        <v>37</v>
      </c>
      <c r="B40" s="9" t="s">
        <v>114</v>
      </c>
      <c r="C40" s="9" t="s">
        <v>115</v>
      </c>
      <c r="D40" s="9" t="s">
        <v>13</v>
      </c>
      <c r="E40" s="10">
        <v>11</v>
      </c>
      <c r="F40" s="11" t="s">
        <v>148</v>
      </c>
      <c r="G40" s="2" t="s">
        <v>10</v>
      </c>
      <c r="H40" s="16" t="s">
        <v>128</v>
      </c>
      <c r="I40" s="17">
        <v>79.25</v>
      </c>
      <c r="J40" s="2"/>
      <c r="K40" s="2"/>
      <c r="L40" s="2"/>
      <c r="M40" s="12">
        <f t="shared" si="0"/>
        <v>0</v>
      </c>
      <c r="N40" s="13">
        <f t="shared" si="1"/>
        <v>79.25</v>
      </c>
      <c r="O40" s="3"/>
    </row>
    <row r="41" spans="1:15" ht="65.099999999999994" customHeight="1">
      <c r="A41" s="1">
        <v>38</v>
      </c>
      <c r="B41" s="9" t="s">
        <v>102</v>
      </c>
      <c r="C41" s="9" t="s">
        <v>36</v>
      </c>
      <c r="D41" s="9" t="s">
        <v>23</v>
      </c>
      <c r="E41" s="10">
        <v>11</v>
      </c>
      <c r="F41" s="11" t="s">
        <v>158</v>
      </c>
      <c r="G41" s="2" t="s">
        <v>10</v>
      </c>
      <c r="H41" s="16" t="s">
        <v>135</v>
      </c>
      <c r="I41" s="17">
        <v>78.25</v>
      </c>
      <c r="J41" s="2"/>
      <c r="K41" s="2"/>
      <c r="L41" s="2"/>
      <c r="M41" s="12">
        <f t="shared" si="0"/>
        <v>0</v>
      </c>
      <c r="N41" s="13">
        <f t="shared" si="1"/>
        <v>78.25</v>
      </c>
      <c r="O41" s="3"/>
    </row>
    <row r="42" spans="1:15" ht="65.099999999999994" customHeight="1">
      <c r="A42" s="1">
        <v>39</v>
      </c>
      <c r="B42" s="9" t="s">
        <v>68</v>
      </c>
      <c r="C42" s="9" t="s">
        <v>69</v>
      </c>
      <c r="D42" s="9" t="s">
        <v>70</v>
      </c>
      <c r="E42" s="10">
        <v>11</v>
      </c>
      <c r="F42" s="11" t="s">
        <v>152</v>
      </c>
      <c r="G42" s="2" t="s">
        <v>10</v>
      </c>
      <c r="H42" s="16" t="s">
        <v>131</v>
      </c>
      <c r="I42" s="17">
        <v>78.25</v>
      </c>
      <c r="J42" s="2"/>
      <c r="K42" s="2"/>
      <c r="L42" s="2"/>
      <c r="M42" s="12">
        <f t="shared" si="0"/>
        <v>0</v>
      </c>
      <c r="N42" s="13">
        <f t="shared" si="1"/>
        <v>78.25</v>
      </c>
      <c r="O42" s="14"/>
    </row>
    <row r="43" spans="1:15" ht="65.099999999999994" customHeight="1">
      <c r="A43" s="1">
        <v>40</v>
      </c>
      <c r="B43" s="9" t="s">
        <v>55</v>
      </c>
      <c r="C43" s="9" t="s">
        <v>14</v>
      </c>
      <c r="D43" s="9" t="s">
        <v>13</v>
      </c>
      <c r="E43" s="10">
        <v>11</v>
      </c>
      <c r="F43" s="11" t="s">
        <v>148</v>
      </c>
      <c r="G43" s="2" t="s">
        <v>10</v>
      </c>
      <c r="H43" s="16" t="s">
        <v>143</v>
      </c>
      <c r="I43" s="17">
        <v>78</v>
      </c>
      <c r="J43" s="2"/>
      <c r="K43" s="2"/>
      <c r="L43" s="2"/>
      <c r="M43" s="12">
        <f t="shared" si="0"/>
        <v>0</v>
      </c>
      <c r="N43" s="13">
        <f t="shared" si="1"/>
        <v>78</v>
      </c>
      <c r="O43" s="2"/>
    </row>
    <row r="44" spans="1:15" ht="65.099999999999994" customHeight="1">
      <c r="A44" s="1">
        <v>41</v>
      </c>
      <c r="B44" s="9" t="s">
        <v>103</v>
      </c>
      <c r="C44" s="9" t="s">
        <v>104</v>
      </c>
      <c r="D44" s="9" t="s">
        <v>12</v>
      </c>
      <c r="E44" s="10">
        <v>11</v>
      </c>
      <c r="F44" s="11" t="s">
        <v>159</v>
      </c>
      <c r="G44" s="2" t="s">
        <v>10</v>
      </c>
      <c r="H44" s="16" t="s">
        <v>136</v>
      </c>
      <c r="I44" s="17">
        <v>74.5</v>
      </c>
      <c r="J44" s="2"/>
      <c r="K44" s="2"/>
      <c r="L44" s="2"/>
      <c r="M44" s="12">
        <f t="shared" si="0"/>
        <v>0</v>
      </c>
      <c r="N44" s="13">
        <f t="shared" si="1"/>
        <v>74.5</v>
      </c>
      <c r="O44" s="3"/>
    </row>
    <row r="45" spans="1:15" ht="89.25" customHeight="1">
      <c r="A45" s="1">
        <v>42</v>
      </c>
      <c r="B45" s="9" t="s">
        <v>59</v>
      </c>
      <c r="C45" s="9" t="s">
        <v>29</v>
      </c>
      <c r="D45" s="9" t="s">
        <v>19</v>
      </c>
      <c r="E45" s="10">
        <v>11</v>
      </c>
      <c r="F45" s="11" t="s">
        <v>148</v>
      </c>
      <c r="G45" s="2" t="s">
        <v>10</v>
      </c>
      <c r="H45" s="16" t="s">
        <v>141</v>
      </c>
      <c r="I45" s="17">
        <v>71.25</v>
      </c>
      <c r="J45" s="2"/>
      <c r="K45" s="2"/>
      <c r="L45" s="2"/>
      <c r="M45" s="12">
        <f t="shared" si="0"/>
        <v>0</v>
      </c>
      <c r="N45" s="13">
        <f t="shared" si="1"/>
        <v>71.25</v>
      </c>
      <c r="O45" s="14"/>
    </row>
    <row r="46" spans="1:15" ht="65.099999999999994" customHeight="1">
      <c r="A46" s="1">
        <v>43</v>
      </c>
      <c r="B46" s="9" t="s">
        <v>64</v>
      </c>
      <c r="C46" s="9" t="s">
        <v>27</v>
      </c>
      <c r="D46" s="9" t="s">
        <v>65</v>
      </c>
      <c r="E46" s="10">
        <v>11</v>
      </c>
      <c r="F46" s="11" t="s">
        <v>149</v>
      </c>
      <c r="G46" s="2" t="s">
        <v>10</v>
      </c>
      <c r="H46" s="16" t="s">
        <v>129</v>
      </c>
      <c r="I46" s="17">
        <v>70</v>
      </c>
      <c r="J46" s="2"/>
      <c r="K46" s="2"/>
      <c r="L46" s="2"/>
      <c r="M46" s="12">
        <f t="shared" si="0"/>
        <v>0</v>
      </c>
      <c r="N46" s="13">
        <f t="shared" si="1"/>
        <v>70</v>
      </c>
      <c r="O46" s="14"/>
    </row>
    <row r="47" spans="1:15" ht="65.099999999999994" customHeight="1">
      <c r="A47" s="1">
        <v>44</v>
      </c>
      <c r="B47" s="9" t="s">
        <v>57</v>
      </c>
      <c r="C47" s="9" t="s">
        <v>49</v>
      </c>
      <c r="D47" s="9" t="s">
        <v>58</v>
      </c>
      <c r="E47" s="10">
        <v>11</v>
      </c>
      <c r="F47" s="11" t="s">
        <v>148</v>
      </c>
      <c r="G47" s="2" t="s">
        <v>10</v>
      </c>
      <c r="H47" s="16" t="s">
        <v>142</v>
      </c>
      <c r="I47" s="17">
        <v>69.5</v>
      </c>
      <c r="J47" s="2"/>
      <c r="K47" s="2"/>
      <c r="L47" s="2"/>
      <c r="M47" s="12">
        <f t="shared" si="0"/>
        <v>0</v>
      </c>
      <c r="N47" s="13">
        <f t="shared" si="1"/>
        <v>69.5</v>
      </c>
      <c r="O47" s="14"/>
    </row>
    <row r="48" spans="1:15" ht="92.25" customHeight="1">
      <c r="A48" s="1">
        <v>45</v>
      </c>
      <c r="B48" s="9" t="s">
        <v>46</v>
      </c>
      <c r="C48" s="9" t="s">
        <v>47</v>
      </c>
      <c r="D48" s="9" t="s">
        <v>19</v>
      </c>
      <c r="E48" s="10">
        <v>11</v>
      </c>
      <c r="F48" s="11" t="s">
        <v>148</v>
      </c>
      <c r="G48" s="2" t="s">
        <v>10</v>
      </c>
      <c r="H48" s="16" t="s">
        <v>145</v>
      </c>
      <c r="I48" s="17">
        <v>69.25</v>
      </c>
      <c r="J48" s="2"/>
      <c r="K48" s="2"/>
      <c r="L48" s="2"/>
      <c r="M48" s="12">
        <f t="shared" si="0"/>
        <v>0</v>
      </c>
      <c r="N48" s="13">
        <f t="shared" si="1"/>
        <v>69.25</v>
      </c>
      <c r="O48" s="15"/>
    </row>
    <row r="49" spans="1:15" ht="65.099999999999994" customHeight="1">
      <c r="A49" s="1">
        <v>46</v>
      </c>
      <c r="B49" s="9" t="s">
        <v>41</v>
      </c>
      <c r="C49" s="9" t="s">
        <v>15</v>
      </c>
      <c r="D49" s="9" t="s">
        <v>42</v>
      </c>
      <c r="E49" s="10">
        <v>11</v>
      </c>
      <c r="F49" s="11" t="s">
        <v>148</v>
      </c>
      <c r="G49" s="2" t="s">
        <v>10</v>
      </c>
      <c r="H49" s="16" t="s">
        <v>122</v>
      </c>
      <c r="I49" s="17">
        <v>68</v>
      </c>
      <c r="J49" s="2"/>
      <c r="K49" s="2"/>
      <c r="L49" s="2"/>
      <c r="M49" s="12">
        <f t="shared" si="0"/>
        <v>0</v>
      </c>
      <c r="N49" s="13">
        <f t="shared" si="1"/>
        <v>68</v>
      </c>
      <c r="O49" s="15"/>
    </row>
    <row r="50" spans="1:15" ht="65.099999999999994" customHeight="1">
      <c r="A50" s="1">
        <v>47</v>
      </c>
      <c r="B50" s="9" t="s">
        <v>99</v>
      </c>
      <c r="C50" s="9" t="s">
        <v>17</v>
      </c>
      <c r="D50" s="9" t="s">
        <v>100</v>
      </c>
      <c r="E50" s="10">
        <v>11</v>
      </c>
      <c r="F50" s="11" t="s">
        <v>156</v>
      </c>
      <c r="G50" s="2" t="s">
        <v>10</v>
      </c>
      <c r="H50" s="16" t="s">
        <v>134</v>
      </c>
      <c r="I50" s="17">
        <v>53.5</v>
      </c>
      <c r="J50" s="2"/>
      <c r="K50" s="2"/>
      <c r="L50" s="2"/>
      <c r="M50" s="12">
        <f t="shared" si="0"/>
        <v>0</v>
      </c>
      <c r="N50" s="13">
        <f t="shared" si="1"/>
        <v>53.5</v>
      </c>
      <c r="O50" s="3"/>
    </row>
    <row r="54" spans="1:15">
      <c r="F54" s="4" t="s">
        <v>165</v>
      </c>
    </row>
    <row r="56" spans="1:15">
      <c r="F56" s="4" t="s">
        <v>166</v>
      </c>
    </row>
  </sheetData>
  <mergeCells count="13">
    <mergeCell ref="A1:O1"/>
    <mergeCell ref="O2:O3"/>
    <mergeCell ref="F2:F3"/>
    <mergeCell ref="G2:G3"/>
    <mergeCell ref="H2:H3"/>
    <mergeCell ref="J2:M2"/>
    <mergeCell ref="N2:N3"/>
    <mergeCell ref="A2:A3"/>
    <mergeCell ref="B2:B3"/>
    <mergeCell ref="I2:I3"/>
    <mergeCell ref="C2:C3"/>
    <mergeCell ref="D2:D3"/>
    <mergeCell ref="E2:E3"/>
  </mergeCells>
  <phoneticPr fontId="0" type="noConversion"/>
  <pageMargins left="0.7" right="0.7" top="0.75" bottom="0.75" header="0.3" footer="0.3"/>
  <pageSetup paperSize="9" scale="50" orientation="landscape" r:id="rId1"/>
  <ignoredErrors>
    <ignoredError sqref="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</vt:lpstr>
      <vt:lpstr>сводный!Область_печати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Sveta</cp:lastModifiedBy>
  <cp:lastPrinted>2016-02-06T08:08:41Z</cp:lastPrinted>
  <dcterms:created xsi:type="dcterms:W3CDTF">2013-01-22T08:32:39Z</dcterms:created>
  <dcterms:modified xsi:type="dcterms:W3CDTF">2016-02-06T11:14:35Z</dcterms:modified>
</cp:coreProperties>
</file>